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VENTUAL 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<sst xmlns="http://schemas.openxmlformats.org/spreadsheetml/2006/main" count="26" uniqueCount="18">
  <si>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Relació de llocs de treball</t>
  </si>
  <si>
    <t>Personal eventual</t>
  </si>
  <si>
    <t>Any 2019</t>
  </si>
  <si>
    <t>PERSONAL DE CONFIANÇA O ASSESSORAMENT ESPECIAL</t>
  </si>
  <si>
    <t>Número</t>
  </si>
  <si>
    <t>Denominació</t>
  </si>
  <si>
    <t>Grup</t>
  </si>
  <si>
    <t>Nivell</t>
  </si>
  <si>
    <t>Complement específic</t>
  </si>
  <si>
    <t>Complement horari</t>
  </si>
  <si>
    <t>DELEGAT/DA DE SERVEIS</t>
  </si>
  <si>
    <t>A1</t>
  </si>
  <si>
    <t>CAP DEL GABINET D'ALCALDIA</t>
  </si>
  <si>
    <t>CAP COMUNICACIÓ CORPORATIVA</t>
  </si>
  <si>
    <t xml:space="preserve">DELEGAT/DA DE SERVEIS </t>
  </si>
  <si>
    <t>ASSESSORS/ES ÀREA</t>
  </si>
  <si>
    <t>ASSESSORS/ES DE GRUP MUNICIPAL</t>
  </si>
  <si>
    <t>C1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</si>
</sst>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  &quot;;\-#,##0.00&quot;   &quot;;&quot;&quot;"/>
    <numFmt numFmtId="167" formatCode="#,##0.00"/>
  </numFmts>
  <fonts count="8">
    <font>
      <sz val="10"/>
      <color indexed="8"/>
      <name val="MS Sans Serif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1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 wrapText="1"/>
      <protection/>
    </xf>
    <xf numFmtId="165" fontId="3" fillId="0" borderId="2">
      <alignment horizontal="center" vertical="center"/>
      <protection/>
    </xf>
    <xf numFmtId="166" fontId="3" fillId="0" borderId="2">
      <alignment horizontal="right" vertical="center"/>
      <protection/>
    </xf>
  </cellStyleXfs>
  <cellXfs count="21">
    <xf numFmtId="164" fontId="0" fillId="0" borderId="0" xfId="0" applyAlignment="1">
      <alignment/>
    </xf>
    <xf numFmtId="164" fontId="4" fillId="3" borderId="0" xfId="0" applyFont="1" applyFill="1" applyBorder="1" applyAlignment="1">
      <alignment horizontal="center" wrapText="1"/>
    </xf>
    <xf numFmtId="164" fontId="5" fillId="3" borderId="0" xfId="0" applyFont="1" applyFill="1" applyBorder="1" applyAlignment="1">
      <alignment horizontal="center" wrapText="1"/>
    </xf>
    <xf numFmtId="164" fontId="5" fillId="3" borderId="0" xfId="0" applyFont="1" applyFill="1" applyBorder="1" applyAlignment="1">
      <alignment horizontal="center" vertical="center" wrapText="1"/>
    </xf>
    <xf numFmtId="164" fontId="3" fillId="3" borderId="0" xfId="22" applyFill="1" applyBorder="1">
      <alignment horizontal="left" vertical="center" wrapText="1"/>
      <protection/>
    </xf>
    <xf numFmtId="164" fontId="6" fillId="3" borderId="0" xfId="0" applyFont="1" applyFill="1" applyBorder="1" applyAlignment="1">
      <alignment horizontal="left"/>
    </xf>
    <xf numFmtId="164" fontId="7" fillId="3" borderId="0" xfId="22" applyFont="1" applyFill="1" applyBorder="1" applyAlignment="1">
      <alignment horizontal="center"/>
      <protection/>
    </xf>
    <xf numFmtId="164" fontId="7" fillId="3" borderId="0" xfId="22" applyFont="1" applyFill="1" applyBorder="1" applyAlignment="1">
      <alignment horizontal="left" wrapText="1"/>
      <protection/>
    </xf>
    <xf numFmtId="166" fontId="7" fillId="3" borderId="0" xfId="22" applyNumberFormat="1" applyFont="1" applyFill="1" applyBorder="1" applyAlignment="1">
      <alignment horizontal="right"/>
      <protection/>
    </xf>
    <xf numFmtId="164" fontId="7" fillId="3" borderId="0" xfId="22" applyFont="1" applyFill="1" applyBorder="1" applyAlignment="1">
      <alignment horizontal="right"/>
      <protection/>
    </xf>
    <xf numFmtId="164" fontId="2" fillId="2" borderId="2" xfId="20" applyFont="1" applyBorder="1">
      <alignment horizontal="center" vertical="center" wrapText="1"/>
      <protection/>
    </xf>
    <xf numFmtId="165" fontId="3" fillId="0" borderId="3" xfId="23" applyBorder="1">
      <alignment horizontal="center" vertical="center"/>
      <protection/>
    </xf>
    <xf numFmtId="164" fontId="7" fillId="0" borderId="4" xfId="22" applyFont="1" applyFill="1" applyBorder="1" applyAlignment="1">
      <alignment horizontal="center" vertical="center"/>
      <protection/>
    </xf>
    <xf numFmtId="164" fontId="3" fillId="0" borderId="3" xfId="22" applyFont="1" applyBorder="1">
      <alignment horizontal="left" vertical="center" wrapText="1"/>
      <protection/>
    </xf>
    <xf numFmtId="164" fontId="3" fillId="0" borderId="3" xfId="21" applyFont="1" applyBorder="1">
      <alignment horizontal="center" vertical="center"/>
      <protection/>
    </xf>
    <xf numFmtId="165" fontId="3" fillId="0" borderId="5" xfId="23" applyBorder="1">
      <alignment horizontal="center" vertical="center"/>
      <protection/>
    </xf>
    <xf numFmtId="167" fontId="3" fillId="3" borderId="1" xfId="0" applyNumberFormat="1" applyFont="1" applyFill="1" applyBorder="1" applyAlignment="1">
      <alignment/>
    </xf>
    <xf numFmtId="164" fontId="7" fillId="0" borderId="6" xfId="22" applyFont="1" applyFill="1" applyBorder="1" applyAlignment="1">
      <alignment horizontal="center" vertical="center"/>
      <protection/>
    </xf>
    <xf numFmtId="164" fontId="3" fillId="0" borderId="2" xfId="22" applyFont="1" applyBorder="1">
      <alignment horizontal="left" vertical="center" wrapText="1"/>
      <protection/>
    </xf>
    <xf numFmtId="164" fontId="3" fillId="0" borderId="2" xfId="21" applyFont="1" applyBorder="1">
      <alignment horizontal="center" vertical="center"/>
      <protection/>
    </xf>
    <xf numFmtId="165" fontId="3" fillId="0" borderId="7" xfId="23" applyBorder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àleg_fila_títol" xfId="20"/>
    <cellStyle name="Catàleg_Text_curt" xfId="21"/>
    <cellStyle name="Catàleg_Text_llarg" xfId="22"/>
    <cellStyle name="Número" xfId="23"/>
    <cellStyle name="Retribucion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95" zoomScaleNormal="95" workbookViewId="0" topLeftCell="A1">
      <selection activeCell="W4" sqref="W4"/>
    </sheetView>
  </sheetViews>
  <sheetFormatPr defaultColWidth="10.28125" defaultRowHeight="12.75" customHeight="1"/>
  <cols>
    <col min="1" max="1" width="5.28125" style="0" customWidth="1"/>
    <col min="2" max="2" width="2.7109375" style="0" customWidth="1"/>
    <col min="3" max="3" width="38.7109375" style="0" customWidth="1"/>
    <col min="4" max="4" width="7.140625" style="0" customWidth="1"/>
    <col min="5" max="5" width="8.140625" style="0" customWidth="1"/>
    <col min="6" max="6" width="14.57421875" style="0" customWidth="1"/>
    <col min="7" max="7" width="16.421875" style="0" customWidth="1"/>
    <col min="8" max="17" width="11.00390625" style="0" hidden="1" customWidth="1"/>
    <col min="18" max="16384" width="11.00390625" style="0" customWidth="1"/>
  </cols>
  <sheetData>
    <row r="1" spans="1:7" ht="12.75" customHeight="1">
      <c r="A1" s="1"/>
      <c r="B1" s="1"/>
      <c r="C1" s="1"/>
      <c r="D1" s="1"/>
      <c r="E1" s="1"/>
      <c r="F1" s="1"/>
      <c r="G1" s="1"/>
    </row>
    <row r="2" spans="1:7" ht="21.75" customHeight="1">
      <c r="A2" s="1" t="s">
        <v>0</v>
      </c>
      <c r="B2" s="1"/>
      <c r="C2" s="1"/>
      <c r="D2" s="1"/>
      <c r="E2" s="1"/>
      <c r="F2" s="1"/>
      <c r="G2" s="1"/>
    </row>
    <row r="3" spans="1:7" ht="20.25" customHeight="1">
      <c r="A3" s="2" t="s">
        <v>1</v>
      </c>
      <c r="B3" s="2"/>
      <c r="C3" s="2"/>
      <c r="D3" s="2"/>
      <c r="E3" s="2"/>
      <c r="F3" s="2"/>
      <c r="G3" s="2"/>
    </row>
    <row r="4" spans="1:7" ht="20.25" customHeight="1">
      <c r="A4" s="3" t="s">
        <v>2</v>
      </c>
      <c r="B4" s="3"/>
      <c r="C4" s="3"/>
      <c r="D4" s="3"/>
      <c r="E4" s="3"/>
      <c r="F4" s="3"/>
      <c r="G4" s="3"/>
    </row>
    <row r="5" spans="1:7" ht="15.75" customHeight="1">
      <c r="A5" s="4"/>
      <c r="B5" s="4"/>
      <c r="C5" s="4"/>
      <c r="D5" s="4"/>
      <c r="E5" s="4"/>
      <c r="F5" s="4"/>
      <c r="G5" s="4"/>
    </row>
    <row r="6" spans="1:7" ht="15" customHeight="1">
      <c r="A6" s="5" t="s">
        <v>3</v>
      </c>
      <c r="B6" s="6"/>
      <c r="C6" s="7"/>
      <c r="D6" s="6"/>
      <c r="E6" s="6"/>
      <c r="F6" s="8"/>
      <c r="G6" s="8"/>
    </row>
    <row r="7" spans="1:7" ht="12.75" customHeight="1">
      <c r="A7" s="9"/>
      <c r="B7" s="6"/>
      <c r="C7" s="7"/>
      <c r="D7" s="6"/>
      <c r="E7" s="6"/>
      <c r="F7" s="8"/>
      <c r="G7" s="8"/>
    </row>
    <row r="8" spans="1:7" ht="26.25" customHeight="1">
      <c r="A8" s="10" t="s">
        <v>4</v>
      </c>
      <c r="B8" s="10"/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</row>
    <row r="9" spans="1:17" ht="21.75" customHeight="1">
      <c r="A9" s="11">
        <v>1</v>
      </c>
      <c r="B9" s="12"/>
      <c r="C9" s="13" t="s">
        <v>10</v>
      </c>
      <c r="D9" s="14" t="s">
        <v>11</v>
      </c>
      <c r="E9" s="15">
        <v>28</v>
      </c>
      <c r="F9" s="16">
        <v>30059.12</v>
      </c>
      <c r="G9" s="16">
        <v>7288.8</v>
      </c>
      <c r="H9">
        <f aca="true" t="shared" si="0" ref="H9:H16">F9*0.015+F9</f>
        <v>30510.0068</v>
      </c>
      <c r="I9">
        <f aca="true" t="shared" si="1" ref="I9:I16">G9*0.015+G9</f>
        <v>7398.1320000000005</v>
      </c>
      <c r="J9">
        <f aca="true" t="shared" si="2" ref="J9:J16">H9/14</f>
        <v>2179.2862</v>
      </c>
      <c r="K9">
        <f aca="true" t="shared" si="3" ref="K9:K16">I9/12</f>
        <v>616.5110000000001</v>
      </c>
      <c r="L9">
        <f aca="true" t="shared" si="4" ref="L9:L16">ROUND(J9,2)</f>
        <v>2179.29</v>
      </c>
      <c r="M9">
        <f aca="true" t="shared" si="5" ref="M9:M16">ROUND(K9,2)</f>
        <v>616.51</v>
      </c>
      <c r="N9">
        <f aca="true" t="shared" si="6" ref="N9:N16">L9*14</f>
        <v>30510.059999999998</v>
      </c>
      <c r="O9">
        <f aca="true" t="shared" si="7" ref="O9:O16">M9*12</f>
        <v>7398.12</v>
      </c>
      <c r="P9">
        <v>29324.26</v>
      </c>
      <c r="Q9">
        <v>7110.6</v>
      </c>
    </row>
    <row r="10" spans="1:17" ht="21.75" customHeight="1">
      <c r="A10" s="11">
        <v>2</v>
      </c>
      <c r="B10" s="17"/>
      <c r="C10" s="18" t="s">
        <v>12</v>
      </c>
      <c r="D10" s="19" t="s">
        <v>11</v>
      </c>
      <c r="E10" s="20">
        <v>28</v>
      </c>
      <c r="F10" s="16">
        <v>20265</v>
      </c>
      <c r="G10" s="16">
        <v>7288.8</v>
      </c>
      <c r="H10">
        <f t="shared" si="0"/>
        <v>20568.975</v>
      </c>
      <c r="I10">
        <f t="shared" si="1"/>
        <v>7398.1320000000005</v>
      </c>
      <c r="J10">
        <f t="shared" si="2"/>
        <v>1469.2124999999999</v>
      </c>
      <c r="K10">
        <f t="shared" si="3"/>
        <v>616.5110000000001</v>
      </c>
      <c r="L10">
        <f t="shared" si="4"/>
        <v>1469.21</v>
      </c>
      <c r="M10">
        <f t="shared" si="5"/>
        <v>616.51</v>
      </c>
      <c r="N10">
        <f t="shared" si="6"/>
        <v>20568.940000000002</v>
      </c>
      <c r="O10">
        <f t="shared" si="7"/>
        <v>7398.12</v>
      </c>
      <c r="P10">
        <v>19769.68</v>
      </c>
      <c r="Q10">
        <v>7110.6</v>
      </c>
    </row>
    <row r="11" spans="1:17" ht="21.75" customHeight="1">
      <c r="A11" s="11">
        <v>3</v>
      </c>
      <c r="B11" s="17"/>
      <c r="C11" s="18" t="s">
        <v>13</v>
      </c>
      <c r="D11" s="19" t="s">
        <v>11</v>
      </c>
      <c r="E11" s="20">
        <v>28</v>
      </c>
      <c r="F11" s="16">
        <v>20265</v>
      </c>
      <c r="G11" s="16">
        <v>7288.8</v>
      </c>
      <c r="H11">
        <f t="shared" si="0"/>
        <v>20568.975</v>
      </c>
      <c r="I11">
        <f t="shared" si="1"/>
        <v>7398.1320000000005</v>
      </c>
      <c r="J11">
        <f t="shared" si="2"/>
        <v>1469.2124999999999</v>
      </c>
      <c r="K11">
        <f t="shared" si="3"/>
        <v>616.5110000000001</v>
      </c>
      <c r="L11">
        <f t="shared" si="4"/>
        <v>1469.21</v>
      </c>
      <c r="M11">
        <f t="shared" si="5"/>
        <v>616.51</v>
      </c>
      <c r="N11">
        <f t="shared" si="6"/>
        <v>20568.940000000002</v>
      </c>
      <c r="O11">
        <f t="shared" si="7"/>
        <v>7398.12</v>
      </c>
      <c r="P11">
        <v>19769.68</v>
      </c>
      <c r="Q11">
        <v>7110.6</v>
      </c>
    </row>
    <row r="12" spans="1:17" ht="21.75" customHeight="1">
      <c r="A12" s="11">
        <v>4</v>
      </c>
      <c r="B12" s="17"/>
      <c r="C12" s="18" t="s">
        <v>14</v>
      </c>
      <c r="D12" s="19" t="s">
        <v>11</v>
      </c>
      <c r="E12" s="20">
        <v>28</v>
      </c>
      <c r="F12" s="16">
        <v>26794.18</v>
      </c>
      <c r="G12" s="16">
        <v>7288.8</v>
      </c>
      <c r="H12">
        <f t="shared" si="0"/>
        <v>27196.0927</v>
      </c>
      <c r="I12">
        <f t="shared" si="1"/>
        <v>7398.1320000000005</v>
      </c>
      <c r="J12">
        <f t="shared" si="2"/>
        <v>1942.57805</v>
      </c>
      <c r="K12">
        <f t="shared" si="3"/>
        <v>616.5110000000001</v>
      </c>
      <c r="L12">
        <f t="shared" si="4"/>
        <v>1942.58</v>
      </c>
      <c r="M12">
        <f t="shared" si="5"/>
        <v>616.51</v>
      </c>
      <c r="N12">
        <f t="shared" si="6"/>
        <v>27196.12</v>
      </c>
      <c r="O12">
        <f t="shared" si="7"/>
        <v>7398.12</v>
      </c>
      <c r="P12">
        <v>26139.26</v>
      </c>
      <c r="Q12">
        <v>7110.6</v>
      </c>
    </row>
    <row r="13" spans="1:17" ht="21.75" customHeight="1">
      <c r="A13" s="11">
        <v>5</v>
      </c>
      <c r="B13" s="17"/>
      <c r="C13" s="18" t="s">
        <v>14</v>
      </c>
      <c r="D13" s="19" t="s">
        <v>11</v>
      </c>
      <c r="E13" s="20">
        <v>24</v>
      </c>
      <c r="F13" s="16">
        <v>18507.58</v>
      </c>
      <c r="G13" s="16">
        <v>5669.04</v>
      </c>
      <c r="H13">
        <f t="shared" si="0"/>
        <v>18785.193700000003</v>
      </c>
      <c r="I13">
        <f t="shared" si="1"/>
        <v>5754.0756</v>
      </c>
      <c r="J13">
        <f t="shared" si="2"/>
        <v>1341.7995500000002</v>
      </c>
      <c r="K13">
        <f t="shared" si="3"/>
        <v>479.5063</v>
      </c>
      <c r="L13">
        <f t="shared" si="4"/>
        <v>1341.8</v>
      </c>
      <c r="M13">
        <f t="shared" si="5"/>
        <v>479.51</v>
      </c>
      <c r="N13">
        <f t="shared" si="6"/>
        <v>18785.2</v>
      </c>
      <c r="O13">
        <f t="shared" si="7"/>
        <v>5754.12</v>
      </c>
      <c r="P13">
        <v>18055.24</v>
      </c>
      <c r="Q13">
        <v>5530.44</v>
      </c>
    </row>
    <row r="14" spans="1:17" ht="21.75" customHeight="1">
      <c r="A14" s="11">
        <v>6</v>
      </c>
      <c r="B14" s="17"/>
      <c r="C14" s="18" t="s">
        <v>14</v>
      </c>
      <c r="D14" s="19" t="s">
        <v>11</v>
      </c>
      <c r="E14" s="20">
        <v>24</v>
      </c>
      <c r="F14" s="16">
        <v>16657.2</v>
      </c>
      <c r="G14" s="16">
        <v>5669.04</v>
      </c>
      <c r="H14">
        <f t="shared" si="0"/>
        <v>16907.058</v>
      </c>
      <c r="I14">
        <f t="shared" si="1"/>
        <v>5754.0756</v>
      </c>
      <c r="J14">
        <f t="shared" si="2"/>
        <v>1207.6470000000002</v>
      </c>
      <c r="K14">
        <f t="shared" si="3"/>
        <v>479.5063</v>
      </c>
      <c r="L14">
        <f t="shared" si="4"/>
        <v>1207.65</v>
      </c>
      <c r="M14">
        <f t="shared" si="5"/>
        <v>479.51</v>
      </c>
      <c r="N14">
        <f t="shared" si="6"/>
        <v>16907.100000000002</v>
      </c>
      <c r="O14">
        <f t="shared" si="7"/>
        <v>5754.12</v>
      </c>
      <c r="P14">
        <v>16250.08</v>
      </c>
      <c r="Q14">
        <v>5530.44</v>
      </c>
    </row>
    <row r="15" spans="1:17" ht="21.75" customHeight="1">
      <c r="A15" s="11">
        <v>7</v>
      </c>
      <c r="B15" s="17"/>
      <c r="C15" s="18" t="s">
        <v>15</v>
      </c>
      <c r="D15" s="19" t="s">
        <v>11</v>
      </c>
      <c r="E15" s="20">
        <v>22</v>
      </c>
      <c r="F15" s="16">
        <v>15531.32</v>
      </c>
      <c r="G15" s="16">
        <v>4859.28</v>
      </c>
      <c r="H15">
        <f t="shared" si="0"/>
        <v>15764.2898</v>
      </c>
      <c r="I15">
        <f t="shared" si="1"/>
        <v>4932.169199999999</v>
      </c>
      <c r="J15">
        <f t="shared" si="2"/>
        <v>1126.0207</v>
      </c>
      <c r="K15">
        <f t="shared" si="3"/>
        <v>411.0140999999999</v>
      </c>
      <c r="L15">
        <f t="shared" si="4"/>
        <v>1126.02</v>
      </c>
      <c r="M15">
        <f t="shared" si="5"/>
        <v>411.01</v>
      </c>
      <c r="N15">
        <f t="shared" si="6"/>
        <v>15764.279999999999</v>
      </c>
      <c r="O15">
        <f t="shared" si="7"/>
        <v>4932.12</v>
      </c>
      <c r="P15">
        <v>15151.64</v>
      </c>
      <c r="Q15">
        <v>4740.48</v>
      </c>
    </row>
    <row r="16" spans="1:17" ht="22.5" customHeight="1">
      <c r="A16" s="11">
        <v>8</v>
      </c>
      <c r="B16" s="17"/>
      <c r="C16" s="18" t="s">
        <v>16</v>
      </c>
      <c r="D16" s="19" t="s">
        <v>17</v>
      </c>
      <c r="E16" s="20">
        <v>22</v>
      </c>
      <c r="F16" s="16">
        <v>5730.34</v>
      </c>
      <c r="G16" s="16">
        <v>4859.28</v>
      </c>
      <c r="H16">
        <f t="shared" si="0"/>
        <v>5816.2951</v>
      </c>
      <c r="I16">
        <f t="shared" si="1"/>
        <v>4932.169199999999</v>
      </c>
      <c r="J16">
        <f t="shared" si="2"/>
        <v>415.44965</v>
      </c>
      <c r="K16">
        <f t="shared" si="3"/>
        <v>411.0140999999999</v>
      </c>
      <c r="L16">
        <f t="shared" si="4"/>
        <v>415.45</v>
      </c>
      <c r="M16">
        <f t="shared" si="5"/>
        <v>411.01</v>
      </c>
      <c r="N16">
        <f t="shared" si="6"/>
        <v>5816.3</v>
      </c>
      <c r="O16">
        <f t="shared" si="7"/>
        <v>4932.12</v>
      </c>
      <c r="P16">
        <v>5590.2</v>
      </c>
      <c r="Q16">
        <v>4740.48</v>
      </c>
    </row>
  </sheetData>
  <sheetProtection selectLockedCells="1" selectUnlockedCells="1"/>
  <mergeCells count="4">
    <mergeCell ref="A2:G2"/>
    <mergeCell ref="A3:G3"/>
    <mergeCell ref="A4:G4"/>
    <mergeCell ref="A8:B8"/>
  </mergeCells>
  <printOptions/>
  <pageMargins left="0.75" right="0.75" top="1" bottom="1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ESTEVE MASIP, Montserrat</dc:creator>
  <cp:keywords/>
  <dc:description/>
  <cp:lastModifiedBy/>
  <dcterms:created xsi:type="dcterms:W3CDTF">2019-04-03T14:12:50Z</dcterms:created>
  <dcterms:modified xsi:type="dcterms:W3CDTF">2019-09-03T11:42:23Z</dcterms:modified>
  <cp:category/>
  <cp:version/>
  <cp:contentType/>
  <cp:contentStatus/>
  <cp:revision>5</cp:revision>
</cp:coreProperties>
</file>