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data" ContentType="application/vnd.openxmlformats-officedocument.model+data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RSM-Central\Gerència\GAR\1 PORTAL TRANSPARENCIA\DOCUMENTS DE TREBALL\Cost campanyes\2024\"/>
    </mc:Choice>
  </mc:AlternateContent>
  <bookViews>
    <workbookView xWindow="-120" yWindow="-120" windowWidth="19440" windowHeight="11640"/>
  </bookViews>
  <sheets>
    <sheet name="Insercions a mitjans 2024 AJR" sheetId="1" r:id="rId1"/>
    <sheet name="Hoja2" sheetId="3" state="hidden" r:id="rId2"/>
    <sheet name="Hoja1" sheetId="2" state="hidden" r:id="rId3"/>
  </sheets>
  <definedNames>
    <definedName name="_xlnm._FilterDatabase" localSheetId="0" hidden="1">'Insercions a mitjans 2024 AJR'!$A$4:$K$86</definedName>
    <definedName name="_xlcn.WorksheetConnection_Hoja1AB1" hidden="1">Hoja1!$A:$B</definedName>
    <definedName name="_xlnm.Print_Area" localSheetId="0">'Insercions a mitjans 2024 AJR'!$A$2:$K$53</definedName>
    <definedName name="DADES">'Insercions a mitjans 2024 AJR'!$C$5:$D$86</definedName>
    <definedName name="DADES1" localSheetId="0">'Insercions a mitjans 2024 AJR'!$A$4:$K$50</definedName>
    <definedName name="PORRA">'Insercions a mitjans 2024 AJR'!$C$4:$D$86</definedName>
    <definedName name="_xlnm.Print_Titles" localSheetId="0">'Insercions a mitjans 2024 AJR'!$2:$4</definedName>
  </definedNames>
  <calcPr calcId="152511"/>
  <pivotCaches>
    <pivotCache cacheId="0" r:id="rId4"/>
  </pivotCaches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Rango-3bbf4a99-6b8a-457d-bc7b-3b6045e03dc2" name="Rango" connection="WorksheetConnection_Hoja1!$A:$B"/>
        </x15:modelTables>
      </x15:dataModel>
    </ext>
  </extLst>
</workbook>
</file>

<file path=xl/calcChain.xml><?xml version="1.0" encoding="utf-8"?>
<calcChain xmlns="http://schemas.openxmlformats.org/spreadsheetml/2006/main">
  <c r="I87" i="1" l="1"/>
  <c r="B18" i="3" l="1"/>
  <c r="C88" i="1" l="1"/>
  <c r="K87" i="1" l="1"/>
  <c r="J87" i="1"/>
  <c r="H87" i="1"/>
  <c r="G87" i="1"/>
  <c r="F87" i="1"/>
  <c r="F88" i="1" l="1"/>
  <c r="I91" i="1" l="1"/>
  <c r="K92" i="1"/>
</calcChain>
</file>

<file path=xl/connections.xml><?xml version="1.0" encoding="utf-8"?>
<connections xmlns="http://schemas.openxmlformats.org/spreadsheetml/2006/main">
  <connection id="1" keepAlive="1" name="ThisWorkbookDataModel" description="Modelo de datos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name="WorksheetConnection_Hoja1!$A:$B" type="102" refreshedVersion="5" minRefreshableVersion="5">
    <extLst>
      <ext xmlns:x15="http://schemas.microsoft.com/office/spreadsheetml/2010/11/main" uri="{DE250136-89BD-433C-8126-D09CA5730AF9}">
        <x15:connection id="Rango-3bbf4a99-6b8a-457d-bc7b-3b6045e03dc2" autoDelete="1">
          <x15:rangePr sourceName="_xlcn.WorksheetConnection_Hoja1AB1"/>
        </x15:connection>
      </ext>
    </extLst>
  </connection>
</connections>
</file>

<file path=xl/sharedStrings.xml><?xml version="1.0" encoding="utf-8"?>
<sst xmlns="http://schemas.openxmlformats.org/spreadsheetml/2006/main" count="440" uniqueCount="94">
  <si>
    <t>Entitat Municipal</t>
  </si>
  <si>
    <t>Campanya</t>
  </si>
  <si>
    <t>Total</t>
  </si>
  <si>
    <t>Proveïdor</t>
  </si>
  <si>
    <t>NIF</t>
  </si>
  <si>
    <t>DIGITAL</t>
  </si>
  <si>
    <t>EXTERIOR</t>
  </si>
  <si>
    <t>PREMSA I BUTLLETINS</t>
  </si>
  <si>
    <t>RÀDIO</t>
  </si>
  <si>
    <t>REVISTES</t>
  </si>
  <si>
    <t>TV</t>
  </si>
  <si>
    <t>Ajuntament de Reus</t>
  </si>
  <si>
    <t>MEDIALOG COMMUNICATIONS SL</t>
  </si>
  <si>
    <t>B55690879</t>
  </si>
  <si>
    <t>Cap Nen Sense Joguina</t>
  </si>
  <si>
    <t>Civisme</t>
  </si>
  <si>
    <t>Esqueles</t>
  </si>
  <si>
    <t>Estiu</t>
  </si>
  <si>
    <t>Fira Oli</t>
  </si>
  <si>
    <t>Habitatge</t>
  </si>
  <si>
    <t>Misericòrdia</t>
  </si>
  <si>
    <t>Parc de Nadal</t>
  </si>
  <si>
    <t>Reus Empresa</t>
  </si>
  <si>
    <t>Sant Jordi</t>
  </si>
  <si>
    <t>Trapezi</t>
  </si>
  <si>
    <t>Subscripcions</t>
  </si>
  <si>
    <t>BOLETIN ECONOMICO DE LA CONSTRUCCION SL</t>
  </si>
  <si>
    <t>B58899618</t>
  </si>
  <si>
    <t>COMUNICACION EXTERNA S L</t>
  </si>
  <si>
    <t>B43598143</t>
  </si>
  <si>
    <t>EDICIO DE PREMSA PERIODICA ARA SL</t>
  </si>
  <si>
    <t>B65258261</t>
  </si>
  <si>
    <t>EDICIONES DEPORTIVAS CATALANAS,S.A.</t>
  </si>
  <si>
    <t>A08605503</t>
  </si>
  <si>
    <t>EL PERIODICO DE CATALUNYA SL</t>
  </si>
  <si>
    <t>B66485343</t>
  </si>
  <si>
    <t>Edictes i anuncis</t>
  </si>
  <si>
    <t>HERMES COMUNICACIO SA</t>
  </si>
  <si>
    <t>A17374547</t>
  </si>
  <si>
    <t>Servei de televisió local per a la inclusió i difusió de continguts informatius i publicitaris d'interès públic- 1 gener</t>
  </si>
  <si>
    <t>INICIATIVES DE TELEVISIO SL</t>
  </si>
  <si>
    <t>B43496447</t>
  </si>
  <si>
    <t>Servei de televisió local per a la inclusió i difusió de continguts informatius i publicitaris d'interès públic- 1 ebrer</t>
  </si>
  <si>
    <t>LA VANGUARDIA EDICIONES, S.L.</t>
  </si>
  <si>
    <t>B61475257</t>
  </si>
  <si>
    <t>PROMOTORA MEDITERRANEA DE INFORMACIONES Y COMUNICACIONES SA</t>
  </si>
  <si>
    <t>A43056787</t>
  </si>
  <si>
    <t>REVISTA CAMBRILS</t>
  </si>
  <si>
    <t>G43339134</t>
  </si>
  <si>
    <t>COST CAMPANYES PUBLICITÀRIES, SUBSCRIPCIONS I INSERCIONS ALS MITJANS DE COMUNICACIÓ</t>
  </si>
  <si>
    <t>ANUALITAT 2024</t>
  </si>
  <si>
    <t>25N</t>
  </si>
  <si>
    <t>75 anys Mercat Central</t>
  </si>
  <si>
    <t>8M</t>
  </si>
  <si>
    <t>Aniversari SER Ràdio Reus</t>
  </si>
  <si>
    <t>Biblioteques Estiu</t>
  </si>
  <si>
    <t>Campanades Flaix</t>
  </si>
  <si>
    <t>Càpsules d'innovació digital</t>
  </si>
  <si>
    <t>Edictes</t>
  </si>
  <si>
    <t>ExproReus</t>
  </si>
  <si>
    <t>Festa Modernista</t>
  </si>
  <si>
    <t>Fira Velectric</t>
  </si>
  <si>
    <t>Fòrum SER Agro</t>
  </si>
  <si>
    <t>FP Camins</t>
  </si>
  <si>
    <t>Ganxeta</t>
  </si>
  <si>
    <t>GaudíReus</t>
  </si>
  <si>
    <t>La Façana</t>
  </si>
  <si>
    <t>Medi Ambient</t>
  </si>
  <si>
    <t>Nadal</t>
  </si>
  <si>
    <t>PAM 2023</t>
  </si>
  <si>
    <t>Piscines</t>
  </si>
  <si>
    <t>Plans educatius</t>
  </si>
  <si>
    <t>Polsera Visit Reus</t>
  </si>
  <si>
    <t>Preinscripció</t>
  </si>
  <si>
    <t>Premi literari</t>
  </si>
  <si>
    <t>Premi Protagonista Jove</t>
  </si>
  <si>
    <t>Premis Innovació</t>
  </si>
  <si>
    <t>Programa 30 Plus</t>
  </si>
  <si>
    <t>Redessa 30 anys</t>
  </si>
  <si>
    <t>Redessa Descobreix Reus</t>
  </si>
  <si>
    <t>Reus Capital del Vermut</t>
  </si>
  <si>
    <t>Reus Regala Cultura</t>
  </si>
  <si>
    <t>RRHH - Ofertes d'ocupació</t>
  </si>
  <si>
    <t>Sant Pere</t>
  </si>
  <si>
    <t>Special Olimpics</t>
  </si>
  <si>
    <t>Startup Huddle</t>
  </si>
  <si>
    <t>SOCIEDAD ESPAÑOLA DE RADIODIFUSION, SLU</t>
  </si>
  <si>
    <t>B28016970</t>
  </si>
  <si>
    <t>AMB VEU DE DONA</t>
  </si>
  <si>
    <t>IMPORT</t>
  </si>
  <si>
    <t>PROVEIDRO</t>
  </si>
  <si>
    <t>Suma de IMPORT</t>
  </si>
  <si>
    <t>Etiquetas de fila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</si>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</sst>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(* #,##0.00_);_(* \(#,##0.00\);_(* &quot;-&quot;??_);_(@_)"/>
  </numFmts>
  <fonts count="4" x14ac:knownFonts="1">
    <font>
      <sz val="10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0" xfId="0" applyFont="1" applyFill="1"/>
    <xf numFmtId="4" fontId="2" fillId="2" borderId="0" xfId="0" applyNumberFormat="1" applyFon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right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vertical="top"/>
    </xf>
    <xf numFmtId="4" fontId="2" fillId="2" borderId="1" xfId="1" applyNumberFormat="1" applyFont="1" applyFill="1" applyBorder="1" applyAlignment="1">
      <alignment vertical="top"/>
    </xf>
    <xf numFmtId="164" fontId="2" fillId="2" borderId="1" xfId="1" applyFont="1" applyFill="1" applyBorder="1" applyAlignment="1">
      <alignment vertical="top"/>
    </xf>
    <xf numFmtId="164" fontId="2" fillId="2" borderId="2" xfId="1" applyFont="1" applyFill="1" applyBorder="1" applyAlignment="1">
      <alignment horizontal="center" vertical="top"/>
    </xf>
    <xf numFmtId="164" fontId="2" fillId="2" borderId="3" xfId="1" applyFont="1" applyFill="1" applyBorder="1" applyAlignment="1">
      <alignment vertical="top"/>
    </xf>
    <xf numFmtId="164" fontId="2" fillId="2" borderId="1" xfId="1" applyFont="1" applyFill="1" applyBorder="1" applyAlignment="1">
      <alignment vertical="top" wrapText="1"/>
    </xf>
    <xf numFmtId="164" fontId="2" fillId="2" borderId="1" xfId="1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4" xfId="0" applyFont="1" applyBorder="1"/>
    <xf numFmtId="4" fontId="1" fillId="0" borderId="1" xfId="0" applyNumberFormat="1" applyFont="1" applyBorder="1"/>
    <xf numFmtId="4" fontId="1" fillId="0" borderId="4" xfId="1" applyNumberFormat="1" applyFont="1" applyBorder="1"/>
    <xf numFmtId="0" fontId="1" fillId="0" borderId="2" xfId="0" applyFont="1" applyBorder="1" applyAlignment="1">
      <alignment horizontal="center"/>
    </xf>
    <xf numFmtId="164" fontId="1" fillId="0" borderId="1" xfId="1" applyFont="1" applyBorder="1" applyAlignment="1">
      <alignment vertical="center"/>
    </xf>
    <xf numFmtId="164" fontId="1" fillId="0" borderId="1" xfId="1" applyFont="1" applyBorder="1" applyAlignment="1">
      <alignment horizontal="center" vertical="center"/>
    </xf>
    <xf numFmtId="0" fontId="1" fillId="0" borderId="1" xfId="0" applyFont="1" applyBorder="1"/>
    <xf numFmtId="4" fontId="1" fillId="0" borderId="1" xfId="1" applyNumberFormat="1" applyFont="1" applyBorder="1"/>
    <xf numFmtId="164" fontId="3" fillId="0" borderId="3" xfId="1" applyFont="1" applyBorder="1" applyAlignment="1"/>
    <xf numFmtId="4" fontId="2" fillId="2" borderId="1" xfId="1" applyNumberFormat="1" applyFont="1" applyFill="1" applyBorder="1"/>
    <xf numFmtId="14" fontId="1" fillId="0" borderId="0" xfId="0" applyNumberFormat="1" applyFont="1"/>
    <xf numFmtId="1" fontId="1" fillId="0" borderId="0" xfId="0" applyNumberFormat="1" applyFont="1" applyAlignment="1">
      <alignment horizontal="center"/>
    </xf>
    <xf numFmtId="43" fontId="1" fillId="0" borderId="0" xfId="0" applyNumberFormat="1" applyFont="1"/>
    <xf numFmtId="0" fontId="1" fillId="0" borderId="1" xfId="0" applyFont="1" applyBorder="1" applyAlignment="1">
      <alignment horizontal="center"/>
    </xf>
    <xf numFmtId="0" fontId="0" fillId="0" borderId="0" xfId="0" pivotButton="1"/>
    <xf numFmtId="0" fontId="0" fillId="0" borderId="0" xfId="0" applyAlignment="1">
      <alignment horizontal="left"/>
    </xf>
    <xf numFmtId="164" fontId="0" fillId="0" borderId="0" xfId="1" applyFont="1"/>
    <xf numFmtId="164" fontId="2" fillId="2" borderId="3" xfId="1" applyFont="1" applyFill="1" applyBorder="1" applyAlignment="1">
      <alignment horizontal="center" vertical="center"/>
    </xf>
    <xf numFmtId="0" fontId="2" fillId="2" borderId="1" xfId="1" applyNumberFormat="1" applyFont="1" applyFill="1" applyBorder="1" applyAlignment="1">
      <alignment horizontal="center" vertical="center"/>
    </xf>
    <xf numFmtId="164" fontId="1" fillId="0" borderId="5" xfId="1" applyFont="1" applyBorder="1" applyAlignment="1">
      <alignment horizontal="center" vertical="center"/>
    </xf>
    <xf numFmtId="164" fontId="1" fillId="0" borderId="6" xfId="1" applyFont="1" applyBorder="1" applyAlignment="1">
      <alignment horizontal="center" vertical="center"/>
    </xf>
    <xf numFmtId="164" fontId="1" fillId="0" borderId="7" xfId="1" applyFont="1" applyBorder="1" applyAlignment="1">
      <alignment horizontal="center" vertical="center"/>
    </xf>
    <xf numFmtId="164" fontId="1" fillId="0" borderId="8" xfId="1" applyFont="1" applyBorder="1" applyAlignment="1">
      <alignment horizontal="center" vertical="center"/>
    </xf>
    <xf numFmtId="164" fontId="1" fillId="0" borderId="9" xfId="1" applyFont="1" applyBorder="1" applyAlignment="1">
      <alignment horizontal="center" vertical="center"/>
    </xf>
    <xf numFmtId="164" fontId="1" fillId="0" borderId="4" xfId="1" applyFont="1" applyBorder="1" applyAlignment="1">
      <alignment horizontal="center" vertical="center"/>
    </xf>
    <xf numFmtId="0" fontId="1" fillId="0" borderId="0" xfId="0" applyNumberFormat="1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10" Type="http://schemas.openxmlformats.org/officeDocument/2006/relationships/calcChain" Target="calcChain.xml"/><Relationship Id="rId4" Type="http://schemas.openxmlformats.org/officeDocument/2006/relationships/pivotCacheDefinition" Target="pivotCache/pivotCacheDefinition1.xml"/><Relationship Id="rId9" Type="http://schemas.openxmlformats.org/officeDocument/2006/relationships/powerPivotData" Target="model/item.data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saveData="0" refreshedBy="rdelreyb" refreshedDate="45698.411798032408" backgroundQuery="1" createdVersion="5" refreshedVersion="5" minRefreshableVersion="3" recordCount="0" supportSubquery="1" supportAdvancedDrill="1">
  <cacheSource type="external" connectionId="1"/>
  <cacheFields count="2">
    <cacheField name="[Measures].[Suma de IMPORT]" caption="Suma de IMPORT" numFmtId="0" hierarchy="2" level="32767"/>
    <cacheField name="[Rango].[PROVEIDRO].[PROVEIDRO]" caption="PROVEIDRO" numFmtId="0" hierarchy="1" level="1">
      <sharedItems count="12">
        <s v="BOLETIN ECONOMICO DE LA CONSTRUCCION SL"/>
        <s v="COMUNICACION EXTERNA S L"/>
        <s v="EDICIO DE PREMSA PERIODICA ARA SL"/>
        <s v="EDICIONES DEPORTIVAS CATALANAS,S.A."/>
        <s v="EL PERIODICO DE CATALUNYA SL"/>
        <s v="HERMES COMUNICACIO SA"/>
        <s v="INICIATIVES DE TELEVISIO SL"/>
        <s v="LA VANGUARDIA EDICIONES, S.L."/>
        <s v="MEDIALOG COMMUNICATIONS SL"/>
        <s v="PROMOTORA MEDITERRANEA DE INFORMACIONES Y COMUNICACIONES SA"/>
        <s v="REVISTA CAMBRILS"/>
        <s v="SOCIEDAD ESPAÑOLA DE RADIODIFUSION, SLU"/>
      </sharedItems>
    </cacheField>
  </cacheFields>
  <cacheHierarchies count="5">
    <cacheHierarchy uniqueName="[Rango].[IMPORT]" caption="IMPORT" attribute="1" defaultMemberUniqueName="[Rango].[IMPORT].[All]" allUniqueName="[Rango].[IMPORT].[All]" dimensionUniqueName="[Rango]" displayFolder="" count="0" memberValueDatatype="5" unbalanced="0"/>
    <cacheHierarchy uniqueName="[Rango].[PROVEIDRO]" caption="PROVEIDRO" attribute="1" defaultMemberUniqueName="[Rango].[PROVEIDRO].[All]" allUniqueName="[Rango].[PROVEIDRO].[All]" dimensionUniqueName="[Rango]" displayFolder="" count="2" memberValueDatatype="130" unbalanced="0">
      <fieldsUsage count="2">
        <fieldUsage x="-1"/>
        <fieldUsage x="1"/>
      </fieldsUsage>
    </cacheHierarchy>
    <cacheHierarchy uniqueName="[Measures].[Suma de IMPORT]" caption="Suma de IMPORT" measure="1" displayFolder="" measureGroup="Rango" count="0" oneField="1">
      <fieldsUsage count="1">
        <fieldUsage x="0"/>
      </fieldsUsage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__XL_Count Rango]" caption="__XL_Count Rango" measure="1" displayFolder="" measureGroup="Rango" count="0" hidden="1"/>
    <cacheHierarchy uniqueName="[Measures].[__XL_Count of Models]" caption="__XL_Count of Models" measure="1" displayFolder="" count="0" hidden="1"/>
  </cacheHierarchies>
  <kpis count="0"/>
  <dimensions count="2">
    <dimension measure="1" name="Measures" uniqueName="[Measures]" caption="Measures"/>
    <dimension name="Rango" uniqueName="[Rango]" caption="Rango"/>
  </dimensions>
  <measureGroups count="1">
    <measureGroup name="Rango" caption="Rango"/>
  </measureGroups>
  <maps count="1">
    <map measureGroup="0" dimension="1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Tabla dinámica1" cacheId="0" applyNumberFormats="0" applyBorderFormats="0" applyFontFormats="0" applyPatternFormats="0" applyAlignmentFormats="0" applyWidthHeightFormats="1" dataCaption="Valores" updatedVersion="5" minRefreshableVersion="3" useAutoFormatting="1" itemPrintTitles="1" createdVersion="5" indent="0" outline="1" outlineData="1" multipleFieldFilters="0">
  <location ref="A3:B16" firstHeaderRow="1" firstDataRow="1" firstDataCol="1"/>
  <pivotFields count="2">
    <pivotField dataField="1" showAll="0"/>
    <pivotField axis="axisRow" allDrilled="1" showAll="0" dataSourceSort="1" defaultAttributeDrillState="1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t="default"/>
      </items>
    </pivotField>
  </pivotFields>
  <rowFields count="1">
    <field x="1"/>
  </rowFields>
  <rowItems count="13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rowItems>
  <colItems count="1">
    <i/>
  </colItems>
  <dataFields count="1">
    <dataField name="Suma de IMPORT" fld="0" baseField="0" baseItem="0"/>
  </dataFields>
  <pivotHierarchies count="5">
    <pivotHierarchy dragToData="1"/>
    <pivotHierarchy dragToData="1"/>
    <pivotHierarchy dragToData="1"/>
    <pivotHierarchy dragToRow="0" dragToCol="0" dragToPage="0" dragToData="1"/>
    <pivotHierarchy dragToRow="0" dragToCol="0" dragToPage="0" dragToData="1"/>
  </pivotHierarchies>
  <pivotTableStyleInfo name="PivotStyleLight16" showRowHeaders="1" showColHeaders="1" showRowStripes="0" showColStripes="0" showLastColumn="1"/>
  <rowHierarchiesUsage count="1">
    <rowHierarchyUsage hierarchyUsage="1"/>
  </row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Hoja1!$A:$B">
        <x15:activeTabTopLevelEntity name="[Rango]"/>
      </x15:pivotTableUISettings>
    </ext>
  </extLst>
</pivotTableDefinition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A2:K104"/>
  <sheetViews>
    <sheetView showGridLines="0" tabSelected="1" topLeftCell="B1" zoomScale="80" zoomScaleNormal="80" workbookViewId="0">
      <pane ySplit="4" topLeftCell="A73" activePane="bottomLeft" state="frozen"/>
      <selection pane="bottomLeft" activeCell="G106" sqref="G106"/>
    </sheetView>
  </sheetViews>
  <sheetFormatPr baseColWidth="10" defaultRowHeight="12.75" x14ac:dyDescent="0.2"/>
  <cols>
    <col min="1" max="1" width="24.42578125" style="5" customWidth="1"/>
    <col min="2" max="2" width="62.7109375" style="5" customWidth="1"/>
    <col min="3" max="3" width="24.42578125" style="6" customWidth="1"/>
    <col min="4" max="4" width="37.7109375" style="5" customWidth="1"/>
    <col min="5" max="5" width="15.7109375" style="7" customWidth="1"/>
    <col min="6" max="7" width="11.42578125" style="5"/>
    <col min="8" max="8" width="12.85546875" style="5" customWidth="1"/>
    <col min="9" max="9" width="13.7109375" style="5" customWidth="1"/>
    <col min="10" max="10" width="11.42578125" style="5"/>
    <col min="11" max="11" width="15.140625" style="5" customWidth="1"/>
    <col min="12" max="16384" width="11.42578125" style="5"/>
  </cols>
  <sheetData>
    <row r="2" spans="1:11" x14ac:dyDescent="0.2">
      <c r="A2" s="1" t="s">
        <v>49</v>
      </c>
      <c r="B2" s="1"/>
      <c r="C2" s="2"/>
      <c r="D2" s="1"/>
      <c r="E2" s="3"/>
      <c r="F2" s="1"/>
      <c r="G2" s="1"/>
      <c r="H2" s="1"/>
      <c r="I2" s="1"/>
      <c r="J2" s="1"/>
      <c r="K2" s="4" t="s">
        <v>50</v>
      </c>
    </row>
    <row r="4" spans="1:11" s="15" customFormat="1" ht="32.25" customHeight="1" x14ac:dyDescent="0.2">
      <c r="A4" s="8" t="s">
        <v>0</v>
      </c>
      <c r="B4" s="8" t="s">
        <v>1</v>
      </c>
      <c r="C4" s="9" t="s">
        <v>2</v>
      </c>
      <c r="D4" s="10" t="s">
        <v>3</v>
      </c>
      <c r="E4" s="11" t="s">
        <v>4</v>
      </c>
      <c r="F4" s="12" t="s">
        <v>5</v>
      </c>
      <c r="G4" s="10" t="s">
        <v>6</v>
      </c>
      <c r="H4" s="13" t="s">
        <v>7</v>
      </c>
      <c r="I4" s="10" t="s">
        <v>8</v>
      </c>
      <c r="J4" s="10" t="s">
        <v>9</v>
      </c>
      <c r="K4" s="14" t="s">
        <v>10</v>
      </c>
    </row>
    <row r="5" spans="1:11" x14ac:dyDescent="0.2">
      <c r="A5" s="16" t="s">
        <v>11</v>
      </c>
      <c r="B5" s="17" t="s">
        <v>51</v>
      </c>
      <c r="C5" s="18">
        <v>1395.009</v>
      </c>
      <c r="D5" s="16" t="s">
        <v>12</v>
      </c>
      <c r="E5" s="29" t="s">
        <v>13</v>
      </c>
      <c r="F5" s="35">
        <v>51167.717700000001</v>
      </c>
      <c r="G5" s="38">
        <v>879.428</v>
      </c>
      <c r="H5" s="38">
        <v>122585.84</v>
      </c>
      <c r="I5" s="38">
        <v>41582.484900000003</v>
      </c>
      <c r="J5" s="38">
        <v>44116.757299999997</v>
      </c>
      <c r="K5" s="38">
        <v>336.05329999999998</v>
      </c>
    </row>
    <row r="6" spans="1:11" x14ac:dyDescent="0.2">
      <c r="A6" s="22" t="s">
        <v>11</v>
      </c>
      <c r="B6" s="16" t="s">
        <v>52</v>
      </c>
      <c r="C6" s="23">
        <v>4446.75</v>
      </c>
      <c r="D6" s="16" t="s">
        <v>12</v>
      </c>
      <c r="E6" s="29" t="s">
        <v>13</v>
      </c>
      <c r="F6" s="36"/>
      <c r="G6" s="39"/>
      <c r="H6" s="39"/>
      <c r="I6" s="39"/>
      <c r="J6" s="39"/>
      <c r="K6" s="39"/>
    </row>
    <row r="7" spans="1:11" x14ac:dyDescent="0.2">
      <c r="A7" s="22" t="s">
        <v>11</v>
      </c>
      <c r="B7" s="22" t="s">
        <v>53</v>
      </c>
      <c r="C7" s="23">
        <v>4227.72</v>
      </c>
      <c r="D7" s="16" t="s">
        <v>12</v>
      </c>
      <c r="E7" s="29" t="s">
        <v>13</v>
      </c>
      <c r="F7" s="36"/>
      <c r="G7" s="39"/>
      <c r="H7" s="39"/>
      <c r="I7" s="39"/>
      <c r="J7" s="39"/>
      <c r="K7" s="39"/>
    </row>
    <row r="8" spans="1:11" x14ac:dyDescent="0.2">
      <c r="A8" s="22" t="s">
        <v>11</v>
      </c>
      <c r="B8" s="22" t="s">
        <v>54</v>
      </c>
      <c r="C8" s="23">
        <v>3811.5</v>
      </c>
      <c r="D8" s="16" t="s">
        <v>12</v>
      </c>
      <c r="E8" s="29" t="s">
        <v>13</v>
      </c>
      <c r="F8" s="36"/>
      <c r="G8" s="39"/>
      <c r="H8" s="39"/>
      <c r="I8" s="39"/>
      <c r="J8" s="39"/>
      <c r="K8" s="39"/>
    </row>
    <row r="9" spans="1:11" x14ac:dyDescent="0.2">
      <c r="A9" s="22" t="s">
        <v>11</v>
      </c>
      <c r="B9" s="22" t="s">
        <v>55</v>
      </c>
      <c r="C9" s="23">
        <v>1712.7929999999999</v>
      </c>
      <c r="D9" s="16" t="s">
        <v>12</v>
      </c>
      <c r="E9" s="29" t="s">
        <v>13</v>
      </c>
      <c r="F9" s="36"/>
      <c r="G9" s="39"/>
      <c r="H9" s="39"/>
      <c r="I9" s="39"/>
      <c r="J9" s="39"/>
      <c r="K9" s="39"/>
    </row>
    <row r="10" spans="1:11" x14ac:dyDescent="0.2">
      <c r="A10" s="22" t="s">
        <v>11</v>
      </c>
      <c r="B10" s="22" t="s">
        <v>56</v>
      </c>
      <c r="C10" s="23">
        <v>1958.25</v>
      </c>
      <c r="D10" s="16" t="s">
        <v>12</v>
      </c>
      <c r="E10" s="29" t="s">
        <v>13</v>
      </c>
      <c r="F10" s="36"/>
      <c r="G10" s="39"/>
      <c r="H10" s="39"/>
      <c r="I10" s="39"/>
      <c r="J10" s="39"/>
      <c r="K10" s="39"/>
    </row>
    <row r="11" spans="1:11" x14ac:dyDescent="0.2">
      <c r="A11" s="22" t="s">
        <v>11</v>
      </c>
      <c r="B11" s="22" t="s">
        <v>14</v>
      </c>
      <c r="C11" s="23">
        <v>5082</v>
      </c>
      <c r="D11" s="16" t="s">
        <v>12</v>
      </c>
      <c r="E11" s="29" t="s">
        <v>13</v>
      </c>
      <c r="F11" s="36"/>
      <c r="G11" s="39"/>
      <c r="H11" s="39"/>
      <c r="I11" s="39"/>
      <c r="J11" s="39"/>
      <c r="K11" s="39"/>
    </row>
    <row r="12" spans="1:11" x14ac:dyDescent="0.2">
      <c r="A12" s="22" t="s">
        <v>11</v>
      </c>
      <c r="B12" s="22" t="s">
        <v>57</v>
      </c>
      <c r="C12" s="23">
        <v>1413.28</v>
      </c>
      <c r="D12" s="16" t="s">
        <v>12</v>
      </c>
      <c r="E12" s="29" t="s">
        <v>13</v>
      </c>
      <c r="F12" s="36"/>
      <c r="G12" s="39"/>
      <c r="H12" s="39"/>
      <c r="I12" s="39"/>
      <c r="J12" s="39"/>
      <c r="K12" s="39"/>
    </row>
    <row r="13" spans="1:11" x14ac:dyDescent="0.2">
      <c r="A13" s="22" t="s">
        <v>11</v>
      </c>
      <c r="B13" s="22" t="s">
        <v>15</v>
      </c>
      <c r="C13" s="23">
        <v>30284.959999999995</v>
      </c>
      <c r="D13" s="16" t="s">
        <v>12</v>
      </c>
      <c r="E13" s="29" t="s">
        <v>13</v>
      </c>
      <c r="F13" s="36"/>
      <c r="G13" s="39"/>
      <c r="H13" s="39"/>
      <c r="I13" s="39"/>
      <c r="J13" s="39"/>
      <c r="K13" s="39"/>
    </row>
    <row r="14" spans="1:11" x14ac:dyDescent="0.2">
      <c r="A14" s="22" t="s">
        <v>11</v>
      </c>
      <c r="B14" s="22" t="s">
        <v>58</v>
      </c>
      <c r="C14" s="23">
        <v>1564.09</v>
      </c>
      <c r="D14" s="16" t="s">
        <v>12</v>
      </c>
      <c r="E14" s="29" t="s">
        <v>13</v>
      </c>
      <c r="F14" s="36"/>
      <c r="G14" s="39"/>
      <c r="H14" s="39"/>
      <c r="I14" s="39"/>
      <c r="J14" s="39"/>
      <c r="K14" s="39"/>
    </row>
    <row r="15" spans="1:11" x14ac:dyDescent="0.2">
      <c r="A15" s="22" t="s">
        <v>11</v>
      </c>
      <c r="B15" s="22" t="s">
        <v>16</v>
      </c>
      <c r="C15" s="23">
        <v>4729.3900000000003</v>
      </c>
      <c r="D15" s="16" t="s">
        <v>12</v>
      </c>
      <c r="E15" s="29" t="s">
        <v>13</v>
      </c>
      <c r="F15" s="36"/>
      <c r="G15" s="39"/>
      <c r="H15" s="39"/>
      <c r="I15" s="39"/>
      <c r="J15" s="39"/>
      <c r="K15" s="39"/>
    </row>
    <row r="16" spans="1:11" x14ac:dyDescent="0.2">
      <c r="A16" s="22" t="s">
        <v>11</v>
      </c>
      <c r="B16" s="22" t="s">
        <v>17</v>
      </c>
      <c r="C16" s="23">
        <v>2455.96</v>
      </c>
      <c r="D16" s="16" t="s">
        <v>12</v>
      </c>
      <c r="E16" s="29" t="s">
        <v>13</v>
      </c>
      <c r="F16" s="36"/>
      <c r="G16" s="39"/>
      <c r="H16" s="39"/>
      <c r="I16" s="39"/>
      <c r="J16" s="39"/>
      <c r="K16" s="39"/>
    </row>
    <row r="17" spans="1:11" x14ac:dyDescent="0.2">
      <c r="A17" s="22" t="s">
        <v>11</v>
      </c>
      <c r="B17" s="22" t="s">
        <v>59</v>
      </c>
      <c r="C17" s="23">
        <v>1560.1860999999999</v>
      </c>
      <c r="D17" s="16" t="s">
        <v>12</v>
      </c>
      <c r="E17" s="29" t="s">
        <v>13</v>
      </c>
      <c r="F17" s="36"/>
      <c r="G17" s="39"/>
      <c r="H17" s="39"/>
      <c r="I17" s="39"/>
      <c r="J17" s="39"/>
      <c r="K17" s="39"/>
    </row>
    <row r="18" spans="1:11" x14ac:dyDescent="0.2">
      <c r="A18" s="22" t="s">
        <v>11</v>
      </c>
      <c r="B18" s="22" t="s">
        <v>60</v>
      </c>
      <c r="C18" s="23">
        <v>4446.75</v>
      </c>
      <c r="D18" s="16" t="s">
        <v>12</v>
      </c>
      <c r="E18" s="29" t="s">
        <v>13</v>
      </c>
      <c r="F18" s="36"/>
      <c r="G18" s="39"/>
      <c r="H18" s="39"/>
      <c r="I18" s="39"/>
      <c r="J18" s="39"/>
      <c r="K18" s="39"/>
    </row>
    <row r="19" spans="1:11" x14ac:dyDescent="0.2">
      <c r="A19" s="22" t="s">
        <v>11</v>
      </c>
      <c r="B19" s="22" t="s">
        <v>18</v>
      </c>
      <c r="C19" s="23">
        <v>693.69299999999987</v>
      </c>
      <c r="D19" s="16" t="s">
        <v>12</v>
      </c>
      <c r="E19" s="29" t="s">
        <v>13</v>
      </c>
      <c r="F19" s="36"/>
      <c r="G19" s="39"/>
      <c r="H19" s="39"/>
      <c r="I19" s="39"/>
      <c r="J19" s="39"/>
      <c r="K19" s="39"/>
    </row>
    <row r="20" spans="1:11" x14ac:dyDescent="0.2">
      <c r="A20" s="22" t="s">
        <v>11</v>
      </c>
      <c r="B20" s="22" t="s">
        <v>61</v>
      </c>
      <c r="C20" s="23">
        <v>1513.88</v>
      </c>
      <c r="D20" s="16" t="s">
        <v>12</v>
      </c>
      <c r="E20" s="29" t="s">
        <v>13</v>
      </c>
      <c r="F20" s="36"/>
      <c r="G20" s="39"/>
      <c r="H20" s="39"/>
      <c r="I20" s="39"/>
      <c r="J20" s="39"/>
      <c r="K20" s="39"/>
    </row>
    <row r="21" spans="1:11" x14ac:dyDescent="0.2">
      <c r="A21" s="22" t="s">
        <v>11</v>
      </c>
      <c r="B21" s="22" t="s">
        <v>62</v>
      </c>
      <c r="C21" s="23">
        <v>3557.4</v>
      </c>
      <c r="D21" s="16" t="s">
        <v>12</v>
      </c>
      <c r="E21" s="29" t="s">
        <v>13</v>
      </c>
      <c r="F21" s="36"/>
      <c r="G21" s="39"/>
      <c r="H21" s="39"/>
      <c r="I21" s="39"/>
      <c r="J21" s="39"/>
      <c r="K21" s="39"/>
    </row>
    <row r="22" spans="1:11" x14ac:dyDescent="0.2">
      <c r="A22" s="22" t="s">
        <v>11</v>
      </c>
      <c r="B22" s="22" t="s">
        <v>63</v>
      </c>
      <c r="C22" s="23">
        <v>5333.72</v>
      </c>
      <c r="D22" s="16" t="s">
        <v>12</v>
      </c>
      <c r="E22" s="29" t="s">
        <v>13</v>
      </c>
      <c r="F22" s="36"/>
      <c r="G22" s="39"/>
      <c r="H22" s="39"/>
      <c r="I22" s="39"/>
      <c r="J22" s="39"/>
      <c r="K22" s="39"/>
    </row>
    <row r="23" spans="1:11" x14ac:dyDescent="0.2">
      <c r="A23" s="22" t="s">
        <v>11</v>
      </c>
      <c r="B23" s="22" t="s">
        <v>64</v>
      </c>
      <c r="C23" s="23">
        <v>25530.077399999995</v>
      </c>
      <c r="D23" s="16" t="s">
        <v>12</v>
      </c>
      <c r="E23" s="29" t="s">
        <v>13</v>
      </c>
      <c r="F23" s="36"/>
      <c r="G23" s="39"/>
      <c r="H23" s="39"/>
      <c r="I23" s="39"/>
      <c r="J23" s="39"/>
      <c r="K23" s="39"/>
    </row>
    <row r="24" spans="1:11" x14ac:dyDescent="0.2">
      <c r="A24" s="22" t="s">
        <v>11</v>
      </c>
      <c r="B24" s="22" t="s">
        <v>65</v>
      </c>
      <c r="C24" s="23">
        <v>7972.3850000000002</v>
      </c>
      <c r="D24" s="16" t="s">
        <v>12</v>
      </c>
      <c r="E24" s="29" t="s">
        <v>13</v>
      </c>
      <c r="F24" s="36"/>
      <c r="G24" s="39"/>
      <c r="H24" s="39"/>
      <c r="I24" s="39"/>
      <c r="J24" s="39"/>
      <c r="K24" s="39"/>
    </row>
    <row r="25" spans="1:11" x14ac:dyDescent="0.2">
      <c r="A25" s="22" t="s">
        <v>11</v>
      </c>
      <c r="B25" s="22" t="s">
        <v>19</v>
      </c>
      <c r="C25" s="23">
        <v>3423.19</v>
      </c>
      <c r="D25" s="16" t="s">
        <v>12</v>
      </c>
      <c r="E25" s="29" t="s">
        <v>13</v>
      </c>
      <c r="F25" s="36"/>
      <c r="G25" s="39"/>
      <c r="H25" s="39"/>
      <c r="I25" s="39"/>
      <c r="J25" s="39"/>
      <c r="K25" s="39"/>
    </row>
    <row r="26" spans="1:11" x14ac:dyDescent="0.2">
      <c r="A26" s="22" t="s">
        <v>11</v>
      </c>
      <c r="B26" s="22" t="s">
        <v>66</v>
      </c>
      <c r="C26" s="23">
        <v>4014.78</v>
      </c>
      <c r="D26" s="16" t="s">
        <v>12</v>
      </c>
      <c r="E26" s="29" t="s">
        <v>13</v>
      </c>
      <c r="F26" s="36"/>
      <c r="G26" s="39"/>
      <c r="H26" s="39"/>
      <c r="I26" s="39"/>
      <c r="J26" s="39"/>
      <c r="K26" s="39"/>
    </row>
    <row r="27" spans="1:11" x14ac:dyDescent="0.2">
      <c r="A27" s="22" t="s">
        <v>11</v>
      </c>
      <c r="B27" s="22" t="s">
        <v>67</v>
      </c>
      <c r="C27" s="23">
        <v>20010.649999999998</v>
      </c>
      <c r="D27" s="16" t="s">
        <v>12</v>
      </c>
      <c r="E27" s="29" t="s">
        <v>13</v>
      </c>
      <c r="F27" s="36"/>
      <c r="G27" s="39"/>
      <c r="H27" s="39"/>
      <c r="I27" s="39"/>
      <c r="J27" s="39"/>
      <c r="K27" s="39"/>
    </row>
    <row r="28" spans="1:11" x14ac:dyDescent="0.2">
      <c r="A28" s="22" t="s">
        <v>11</v>
      </c>
      <c r="B28" s="22" t="s">
        <v>20</v>
      </c>
      <c r="C28" s="23">
        <v>20631.330000000002</v>
      </c>
      <c r="D28" s="16" t="s">
        <v>12</v>
      </c>
      <c r="E28" s="29" t="s">
        <v>13</v>
      </c>
      <c r="F28" s="36"/>
      <c r="G28" s="39"/>
      <c r="H28" s="39"/>
      <c r="I28" s="39"/>
      <c r="J28" s="39"/>
      <c r="K28" s="39"/>
    </row>
    <row r="29" spans="1:11" x14ac:dyDescent="0.2">
      <c r="A29" s="22" t="s">
        <v>11</v>
      </c>
      <c r="B29" s="22" t="s">
        <v>68</v>
      </c>
      <c r="C29" s="23">
        <v>1413.28</v>
      </c>
      <c r="D29" s="16" t="s">
        <v>12</v>
      </c>
      <c r="E29" s="29" t="s">
        <v>13</v>
      </c>
      <c r="F29" s="36"/>
      <c r="G29" s="39"/>
      <c r="H29" s="39"/>
      <c r="I29" s="39"/>
      <c r="J29" s="39"/>
      <c r="K29" s="39"/>
    </row>
    <row r="30" spans="1:11" x14ac:dyDescent="0.2">
      <c r="A30" s="22" t="s">
        <v>11</v>
      </c>
      <c r="B30" s="22" t="s">
        <v>69</v>
      </c>
      <c r="C30" s="23">
        <v>1492.84</v>
      </c>
      <c r="D30" s="16" t="s">
        <v>12</v>
      </c>
      <c r="E30" s="29" t="s">
        <v>13</v>
      </c>
      <c r="F30" s="36"/>
      <c r="G30" s="39"/>
      <c r="H30" s="39"/>
      <c r="I30" s="39"/>
      <c r="J30" s="39"/>
      <c r="K30" s="39"/>
    </row>
    <row r="31" spans="1:11" x14ac:dyDescent="0.2">
      <c r="A31" s="22" t="s">
        <v>11</v>
      </c>
      <c r="B31" s="22" t="s">
        <v>21</v>
      </c>
      <c r="C31" s="23">
        <v>1630.18</v>
      </c>
      <c r="D31" s="16" t="s">
        <v>12</v>
      </c>
      <c r="E31" s="29" t="s">
        <v>13</v>
      </c>
      <c r="F31" s="36"/>
      <c r="G31" s="39"/>
      <c r="H31" s="39"/>
      <c r="I31" s="39"/>
      <c r="J31" s="39"/>
      <c r="K31" s="39"/>
    </row>
    <row r="32" spans="1:11" x14ac:dyDescent="0.2">
      <c r="A32" s="22" t="s">
        <v>11</v>
      </c>
      <c r="B32" s="22" t="s">
        <v>70</v>
      </c>
      <c r="C32" s="23">
        <v>1019.1</v>
      </c>
      <c r="D32" s="16" t="s">
        <v>12</v>
      </c>
      <c r="E32" s="29" t="s">
        <v>13</v>
      </c>
      <c r="F32" s="36"/>
      <c r="G32" s="39"/>
      <c r="H32" s="39"/>
      <c r="I32" s="39"/>
      <c r="J32" s="39"/>
      <c r="K32" s="39"/>
    </row>
    <row r="33" spans="1:11" x14ac:dyDescent="0.2">
      <c r="A33" s="22" t="s">
        <v>11</v>
      </c>
      <c r="B33" s="22" t="s">
        <v>71</v>
      </c>
      <c r="C33" s="23">
        <v>1796.23</v>
      </c>
      <c r="D33" s="16" t="s">
        <v>12</v>
      </c>
      <c r="E33" s="29" t="s">
        <v>13</v>
      </c>
      <c r="F33" s="36"/>
      <c r="G33" s="39"/>
      <c r="H33" s="39"/>
      <c r="I33" s="39"/>
      <c r="J33" s="39"/>
      <c r="K33" s="39"/>
    </row>
    <row r="34" spans="1:11" x14ac:dyDescent="0.2">
      <c r="A34" s="22" t="s">
        <v>11</v>
      </c>
      <c r="B34" s="22" t="s">
        <v>72</v>
      </c>
      <c r="C34" s="23">
        <v>6352.5</v>
      </c>
      <c r="D34" s="16" t="s">
        <v>12</v>
      </c>
      <c r="E34" s="29" t="s">
        <v>13</v>
      </c>
      <c r="F34" s="36"/>
      <c r="G34" s="39"/>
      <c r="H34" s="39"/>
      <c r="I34" s="39"/>
      <c r="J34" s="39"/>
      <c r="K34" s="39"/>
    </row>
    <row r="35" spans="1:11" x14ac:dyDescent="0.2">
      <c r="A35" s="22" t="s">
        <v>11</v>
      </c>
      <c r="B35" s="22" t="s">
        <v>73</v>
      </c>
      <c r="C35" s="23">
        <v>1586.46</v>
      </c>
      <c r="D35" s="16" t="s">
        <v>12</v>
      </c>
      <c r="E35" s="29" t="s">
        <v>13</v>
      </c>
      <c r="F35" s="36"/>
      <c r="G35" s="39"/>
      <c r="H35" s="39"/>
      <c r="I35" s="39"/>
      <c r="J35" s="39"/>
      <c r="K35" s="39"/>
    </row>
    <row r="36" spans="1:11" x14ac:dyDescent="0.2">
      <c r="A36" s="22" t="s">
        <v>11</v>
      </c>
      <c r="B36" s="22" t="s">
        <v>74</v>
      </c>
      <c r="C36" s="23">
        <v>533.61</v>
      </c>
      <c r="D36" s="16" t="s">
        <v>12</v>
      </c>
      <c r="E36" s="29" t="s">
        <v>13</v>
      </c>
      <c r="F36" s="36"/>
      <c r="G36" s="39"/>
      <c r="H36" s="39"/>
      <c r="I36" s="39"/>
      <c r="J36" s="39"/>
      <c r="K36" s="39"/>
    </row>
    <row r="37" spans="1:11" x14ac:dyDescent="0.2">
      <c r="A37" s="22" t="s">
        <v>11</v>
      </c>
      <c r="B37" s="22" t="s">
        <v>75</v>
      </c>
      <c r="C37" s="23">
        <v>841.53</v>
      </c>
      <c r="D37" s="16" t="s">
        <v>12</v>
      </c>
      <c r="E37" s="29" t="s">
        <v>13</v>
      </c>
      <c r="F37" s="36"/>
      <c r="G37" s="39"/>
      <c r="H37" s="39"/>
      <c r="I37" s="39"/>
      <c r="J37" s="39"/>
      <c r="K37" s="39"/>
    </row>
    <row r="38" spans="1:11" x14ac:dyDescent="0.2">
      <c r="A38" s="22" t="s">
        <v>11</v>
      </c>
      <c r="B38" s="22" t="s">
        <v>76</v>
      </c>
      <c r="C38" s="23">
        <v>653.4</v>
      </c>
      <c r="D38" s="16" t="s">
        <v>12</v>
      </c>
      <c r="E38" s="29" t="s">
        <v>13</v>
      </c>
      <c r="F38" s="36"/>
      <c r="G38" s="39"/>
      <c r="H38" s="39"/>
      <c r="I38" s="39"/>
      <c r="J38" s="39"/>
      <c r="K38" s="39"/>
    </row>
    <row r="39" spans="1:11" x14ac:dyDescent="0.2">
      <c r="A39" s="22" t="s">
        <v>11</v>
      </c>
      <c r="B39" s="22" t="s">
        <v>77</v>
      </c>
      <c r="C39" s="23">
        <v>2683.7799999999997</v>
      </c>
      <c r="D39" s="16" t="s">
        <v>12</v>
      </c>
      <c r="E39" s="29" t="s">
        <v>13</v>
      </c>
      <c r="F39" s="36"/>
      <c r="G39" s="39"/>
      <c r="H39" s="39"/>
      <c r="I39" s="39"/>
      <c r="J39" s="39"/>
      <c r="K39" s="39"/>
    </row>
    <row r="40" spans="1:11" x14ac:dyDescent="0.2">
      <c r="A40" s="22" t="s">
        <v>11</v>
      </c>
      <c r="B40" s="22" t="s">
        <v>78</v>
      </c>
      <c r="C40" s="23">
        <v>10716.849</v>
      </c>
      <c r="D40" s="16" t="s">
        <v>12</v>
      </c>
      <c r="E40" s="29" t="s">
        <v>13</v>
      </c>
      <c r="F40" s="36"/>
      <c r="G40" s="39"/>
      <c r="H40" s="39"/>
      <c r="I40" s="39"/>
      <c r="J40" s="39"/>
      <c r="K40" s="39"/>
    </row>
    <row r="41" spans="1:11" x14ac:dyDescent="0.2">
      <c r="A41" s="22" t="s">
        <v>11</v>
      </c>
      <c r="B41" s="22" t="s">
        <v>79</v>
      </c>
      <c r="C41" s="23">
        <v>1413.28</v>
      </c>
      <c r="D41" s="16" t="s">
        <v>12</v>
      </c>
      <c r="E41" s="29" t="s">
        <v>13</v>
      </c>
      <c r="F41" s="36"/>
      <c r="G41" s="39"/>
      <c r="H41" s="39"/>
      <c r="I41" s="39"/>
      <c r="J41" s="39"/>
      <c r="K41" s="39"/>
    </row>
    <row r="42" spans="1:11" x14ac:dyDescent="0.2">
      <c r="A42" s="22" t="s">
        <v>11</v>
      </c>
      <c r="B42" s="22" t="s">
        <v>80</v>
      </c>
      <c r="C42" s="23">
        <v>6352.5</v>
      </c>
      <c r="D42" s="16" t="s">
        <v>12</v>
      </c>
      <c r="E42" s="29" t="s">
        <v>13</v>
      </c>
      <c r="F42" s="36"/>
      <c r="G42" s="39"/>
      <c r="H42" s="39"/>
      <c r="I42" s="39"/>
      <c r="J42" s="39"/>
      <c r="K42" s="39"/>
    </row>
    <row r="43" spans="1:11" x14ac:dyDescent="0.2">
      <c r="A43" s="22" t="s">
        <v>11</v>
      </c>
      <c r="B43" s="22" t="s">
        <v>22</v>
      </c>
      <c r="C43" s="23">
        <v>1022.2685</v>
      </c>
      <c r="D43" s="16" t="s">
        <v>12</v>
      </c>
      <c r="E43" s="29" t="s">
        <v>13</v>
      </c>
      <c r="F43" s="36"/>
      <c r="G43" s="39"/>
      <c r="H43" s="39"/>
      <c r="I43" s="39"/>
      <c r="J43" s="39"/>
      <c r="K43" s="39"/>
    </row>
    <row r="44" spans="1:11" x14ac:dyDescent="0.2">
      <c r="A44" s="22" t="s">
        <v>11</v>
      </c>
      <c r="B44" s="22" t="s">
        <v>81</v>
      </c>
      <c r="C44" s="23">
        <v>3711.48</v>
      </c>
      <c r="D44" s="16" t="s">
        <v>12</v>
      </c>
      <c r="E44" s="29" t="s">
        <v>13</v>
      </c>
      <c r="F44" s="36"/>
      <c r="G44" s="39"/>
      <c r="H44" s="39"/>
      <c r="I44" s="39"/>
      <c r="J44" s="39"/>
      <c r="K44" s="39"/>
    </row>
    <row r="45" spans="1:11" x14ac:dyDescent="0.2">
      <c r="A45" s="22" t="s">
        <v>11</v>
      </c>
      <c r="B45" s="22" t="s">
        <v>82</v>
      </c>
      <c r="C45" s="23">
        <v>439.36</v>
      </c>
      <c r="D45" s="16" t="s">
        <v>12</v>
      </c>
      <c r="E45" s="29" t="s">
        <v>13</v>
      </c>
      <c r="F45" s="36"/>
      <c r="G45" s="39"/>
      <c r="H45" s="39"/>
      <c r="I45" s="39"/>
      <c r="J45" s="39"/>
      <c r="K45" s="39"/>
    </row>
    <row r="46" spans="1:11" x14ac:dyDescent="0.2">
      <c r="A46" s="22" t="s">
        <v>11</v>
      </c>
      <c r="B46" s="22" t="s">
        <v>23</v>
      </c>
      <c r="C46" s="23">
        <v>4208.43</v>
      </c>
      <c r="D46" s="16" t="s">
        <v>12</v>
      </c>
      <c r="E46" s="29" t="s">
        <v>13</v>
      </c>
      <c r="F46" s="36"/>
      <c r="G46" s="39"/>
      <c r="H46" s="39"/>
      <c r="I46" s="39"/>
      <c r="J46" s="39"/>
      <c r="K46" s="39"/>
    </row>
    <row r="47" spans="1:11" x14ac:dyDescent="0.2">
      <c r="A47" s="22" t="s">
        <v>11</v>
      </c>
      <c r="B47" s="22" t="s">
        <v>83</v>
      </c>
      <c r="C47" s="23">
        <v>19668.63</v>
      </c>
      <c r="D47" s="16" t="s">
        <v>12</v>
      </c>
      <c r="E47" s="29" t="s">
        <v>13</v>
      </c>
      <c r="F47" s="36"/>
      <c r="G47" s="39"/>
      <c r="H47" s="39"/>
      <c r="I47" s="39"/>
      <c r="J47" s="39"/>
      <c r="K47" s="39"/>
    </row>
    <row r="48" spans="1:11" x14ac:dyDescent="0.2">
      <c r="A48" s="22" t="s">
        <v>11</v>
      </c>
      <c r="B48" s="22" t="s">
        <v>84</v>
      </c>
      <c r="C48" s="23">
        <v>6352.51</v>
      </c>
      <c r="D48" s="16" t="s">
        <v>12</v>
      </c>
      <c r="E48" s="29" t="s">
        <v>13</v>
      </c>
      <c r="F48" s="36"/>
      <c r="G48" s="39"/>
      <c r="H48" s="39"/>
      <c r="I48" s="39"/>
      <c r="J48" s="39"/>
      <c r="K48" s="39"/>
    </row>
    <row r="49" spans="1:11" x14ac:dyDescent="0.2">
      <c r="A49" s="22" t="s">
        <v>11</v>
      </c>
      <c r="B49" s="22" t="s">
        <v>85</v>
      </c>
      <c r="C49" s="23">
        <v>283.14</v>
      </c>
      <c r="D49" s="16" t="s">
        <v>12</v>
      </c>
      <c r="E49" s="29" t="s">
        <v>13</v>
      </c>
      <c r="F49" s="36"/>
      <c r="G49" s="39"/>
      <c r="H49" s="39"/>
      <c r="I49" s="39"/>
      <c r="J49" s="39"/>
      <c r="K49" s="39"/>
    </row>
    <row r="50" spans="1:11" x14ac:dyDescent="0.2">
      <c r="A50" s="22" t="s">
        <v>11</v>
      </c>
      <c r="B50" s="22" t="s">
        <v>24</v>
      </c>
      <c r="C50" s="23">
        <v>24727.18</v>
      </c>
      <c r="D50" s="16" t="s">
        <v>12</v>
      </c>
      <c r="E50" s="29" t="s">
        <v>13</v>
      </c>
      <c r="F50" s="37"/>
      <c r="G50" s="40"/>
      <c r="H50" s="40"/>
      <c r="I50" s="40"/>
      <c r="J50" s="40"/>
      <c r="K50" s="40"/>
    </row>
    <row r="51" spans="1:11" x14ac:dyDescent="0.2">
      <c r="A51" s="22" t="s">
        <v>11</v>
      </c>
      <c r="B51" s="22" t="s">
        <v>25</v>
      </c>
      <c r="C51" s="23">
        <v>150</v>
      </c>
      <c r="D51" s="16" t="s">
        <v>26</v>
      </c>
      <c r="E51" s="19" t="s">
        <v>27</v>
      </c>
      <c r="F51" s="20"/>
      <c r="G51" s="20"/>
      <c r="H51" s="23">
        <v>150</v>
      </c>
      <c r="I51" s="20"/>
      <c r="J51" s="20"/>
      <c r="K51" s="21"/>
    </row>
    <row r="52" spans="1:11" x14ac:dyDescent="0.2">
      <c r="A52" s="22" t="s">
        <v>11</v>
      </c>
      <c r="B52" s="22" t="s">
        <v>25</v>
      </c>
      <c r="C52" s="23">
        <v>151.25</v>
      </c>
      <c r="D52" s="16" t="s">
        <v>28</v>
      </c>
      <c r="E52" s="19" t="s">
        <v>29</v>
      </c>
      <c r="F52" s="20"/>
      <c r="G52" s="20"/>
      <c r="H52" s="23"/>
      <c r="I52" s="20"/>
      <c r="J52" s="20">
        <v>151.25</v>
      </c>
      <c r="K52" s="21"/>
    </row>
    <row r="53" spans="1:11" x14ac:dyDescent="0.2">
      <c r="A53" s="22" t="s">
        <v>11</v>
      </c>
      <c r="B53" s="22" t="s">
        <v>25</v>
      </c>
      <c r="C53" s="23">
        <v>550.54999999999995</v>
      </c>
      <c r="D53" s="16" t="s">
        <v>30</v>
      </c>
      <c r="E53" s="19" t="s">
        <v>31</v>
      </c>
      <c r="F53" s="20"/>
      <c r="G53" s="20"/>
      <c r="H53" s="23">
        <v>550.54999999999995</v>
      </c>
      <c r="I53" s="20"/>
      <c r="J53" s="20"/>
      <c r="K53" s="21"/>
    </row>
    <row r="54" spans="1:11" x14ac:dyDescent="0.2">
      <c r="A54" s="22" t="s">
        <v>11</v>
      </c>
      <c r="B54" s="22" t="s">
        <v>25</v>
      </c>
      <c r="C54" s="23">
        <v>627.35</v>
      </c>
      <c r="D54" s="16" t="s">
        <v>30</v>
      </c>
      <c r="E54" s="19" t="s">
        <v>31</v>
      </c>
      <c r="F54" s="20"/>
      <c r="G54" s="20"/>
      <c r="H54" s="23">
        <v>627.35</v>
      </c>
      <c r="I54" s="20"/>
      <c r="J54" s="20"/>
      <c r="K54" s="21"/>
    </row>
    <row r="55" spans="1:11" x14ac:dyDescent="0.2">
      <c r="A55" s="22" t="s">
        <v>11</v>
      </c>
      <c r="B55" s="22" t="s">
        <v>25</v>
      </c>
      <c r="C55" s="23">
        <v>380</v>
      </c>
      <c r="D55" s="16" t="s">
        <v>32</v>
      </c>
      <c r="E55" s="19" t="s">
        <v>33</v>
      </c>
      <c r="F55" s="20"/>
      <c r="G55" s="20"/>
      <c r="H55" s="23">
        <v>380</v>
      </c>
      <c r="I55" s="20"/>
      <c r="J55" s="20"/>
      <c r="K55" s="21"/>
    </row>
    <row r="56" spans="1:11" x14ac:dyDescent="0.2">
      <c r="A56" s="22" t="s">
        <v>11</v>
      </c>
      <c r="B56" s="22" t="s">
        <v>25</v>
      </c>
      <c r="C56" s="23">
        <v>574</v>
      </c>
      <c r="D56" s="16" t="s">
        <v>34</v>
      </c>
      <c r="E56" s="19" t="s">
        <v>35</v>
      </c>
      <c r="F56" s="20"/>
      <c r="G56" s="20"/>
      <c r="H56" s="23">
        <v>574</v>
      </c>
      <c r="I56" s="20"/>
      <c r="J56" s="20"/>
      <c r="K56" s="21"/>
    </row>
    <row r="57" spans="1:11" x14ac:dyDescent="0.2">
      <c r="A57" s="22" t="s">
        <v>11</v>
      </c>
      <c r="B57" s="22" t="s">
        <v>25</v>
      </c>
      <c r="C57" s="23">
        <v>1662</v>
      </c>
      <c r="D57" s="16" t="s">
        <v>34</v>
      </c>
      <c r="E57" s="19" t="s">
        <v>35</v>
      </c>
      <c r="F57" s="20"/>
      <c r="G57" s="20"/>
      <c r="H57" s="23">
        <v>1662</v>
      </c>
      <c r="I57" s="20"/>
      <c r="J57" s="20"/>
      <c r="K57" s="21"/>
    </row>
    <row r="58" spans="1:11" x14ac:dyDescent="0.2">
      <c r="A58" s="22" t="s">
        <v>11</v>
      </c>
      <c r="B58" s="22" t="s">
        <v>36</v>
      </c>
      <c r="C58" s="23">
        <v>159.72</v>
      </c>
      <c r="D58" s="16" t="s">
        <v>37</v>
      </c>
      <c r="E58" s="19" t="s">
        <v>38</v>
      </c>
      <c r="F58" s="20"/>
      <c r="G58" s="20"/>
      <c r="H58" s="23">
        <v>159.72</v>
      </c>
      <c r="I58" s="20"/>
      <c r="J58" s="20"/>
      <c r="K58" s="21"/>
    </row>
    <row r="59" spans="1:11" x14ac:dyDescent="0.2">
      <c r="A59" s="22" t="s">
        <v>11</v>
      </c>
      <c r="B59" s="22" t="s">
        <v>36</v>
      </c>
      <c r="C59" s="23">
        <v>199.65</v>
      </c>
      <c r="D59" s="16" t="s">
        <v>37</v>
      </c>
      <c r="E59" s="19" t="s">
        <v>38</v>
      </c>
      <c r="F59" s="20"/>
      <c r="G59" s="20"/>
      <c r="H59" s="23">
        <v>199.65</v>
      </c>
      <c r="I59" s="20"/>
      <c r="J59" s="20"/>
      <c r="K59" s="21"/>
    </row>
    <row r="60" spans="1:11" x14ac:dyDescent="0.2">
      <c r="A60" s="22" t="s">
        <v>11</v>
      </c>
      <c r="B60" s="22" t="s">
        <v>36</v>
      </c>
      <c r="C60" s="23">
        <v>159.72</v>
      </c>
      <c r="D60" s="16" t="s">
        <v>37</v>
      </c>
      <c r="E60" s="19" t="s">
        <v>38</v>
      </c>
      <c r="F60" s="20"/>
      <c r="G60" s="20"/>
      <c r="H60" s="23">
        <v>159.72</v>
      </c>
      <c r="I60" s="20"/>
      <c r="J60" s="20"/>
      <c r="K60" s="21"/>
    </row>
    <row r="61" spans="1:11" x14ac:dyDescent="0.2">
      <c r="A61" s="22" t="s">
        <v>11</v>
      </c>
      <c r="B61" s="22" t="s">
        <v>36</v>
      </c>
      <c r="C61" s="23">
        <v>159.72</v>
      </c>
      <c r="D61" s="16" t="s">
        <v>37</v>
      </c>
      <c r="E61" s="19" t="s">
        <v>38</v>
      </c>
      <c r="F61" s="20"/>
      <c r="G61" s="20"/>
      <c r="H61" s="23">
        <v>159.72</v>
      </c>
      <c r="I61" s="20"/>
      <c r="J61" s="20"/>
      <c r="K61" s="21"/>
    </row>
    <row r="62" spans="1:11" x14ac:dyDescent="0.2">
      <c r="A62" s="22" t="s">
        <v>11</v>
      </c>
      <c r="B62" s="22" t="s">
        <v>36</v>
      </c>
      <c r="C62" s="23">
        <v>159.72</v>
      </c>
      <c r="D62" s="16" t="s">
        <v>37</v>
      </c>
      <c r="E62" s="19" t="s">
        <v>38</v>
      </c>
      <c r="F62" s="20"/>
      <c r="G62" s="20"/>
      <c r="H62" s="23">
        <v>159.72</v>
      </c>
      <c r="I62" s="20"/>
      <c r="J62" s="20"/>
      <c r="K62" s="21"/>
    </row>
    <row r="63" spans="1:11" x14ac:dyDescent="0.2">
      <c r="A63" s="22" t="s">
        <v>11</v>
      </c>
      <c r="B63" s="22" t="s">
        <v>36</v>
      </c>
      <c r="C63" s="23">
        <v>199.65</v>
      </c>
      <c r="D63" s="16" t="s">
        <v>37</v>
      </c>
      <c r="E63" s="19" t="s">
        <v>38</v>
      </c>
      <c r="F63" s="20"/>
      <c r="G63" s="20"/>
      <c r="H63" s="23">
        <v>199.65</v>
      </c>
      <c r="I63" s="20"/>
      <c r="J63" s="20"/>
      <c r="K63" s="21"/>
    </row>
    <row r="64" spans="1:11" x14ac:dyDescent="0.2">
      <c r="A64" s="22" t="s">
        <v>11</v>
      </c>
      <c r="B64" s="22" t="s">
        <v>36</v>
      </c>
      <c r="C64" s="23">
        <v>159.72</v>
      </c>
      <c r="D64" s="16" t="s">
        <v>37</v>
      </c>
      <c r="E64" s="19" t="s">
        <v>38</v>
      </c>
      <c r="F64" s="20"/>
      <c r="G64" s="20"/>
      <c r="H64" s="23">
        <v>159.72</v>
      </c>
      <c r="I64" s="20"/>
      <c r="J64" s="20"/>
      <c r="K64" s="21"/>
    </row>
    <row r="65" spans="1:11" x14ac:dyDescent="0.2">
      <c r="A65" s="22" t="s">
        <v>11</v>
      </c>
      <c r="B65" s="22" t="s">
        <v>36</v>
      </c>
      <c r="C65" s="23">
        <v>359.37</v>
      </c>
      <c r="D65" s="16" t="s">
        <v>37</v>
      </c>
      <c r="E65" s="19" t="s">
        <v>38</v>
      </c>
      <c r="F65" s="20"/>
      <c r="G65" s="20"/>
      <c r="H65" s="23">
        <v>359.37</v>
      </c>
      <c r="I65" s="20"/>
      <c r="J65" s="20"/>
      <c r="K65" s="21"/>
    </row>
    <row r="66" spans="1:11" x14ac:dyDescent="0.2">
      <c r="A66" s="22" t="s">
        <v>11</v>
      </c>
      <c r="B66" s="22" t="s">
        <v>25</v>
      </c>
      <c r="C66" s="23">
        <v>667.4</v>
      </c>
      <c r="D66" s="16" t="s">
        <v>37</v>
      </c>
      <c r="E66" s="19" t="s">
        <v>38</v>
      </c>
      <c r="F66" s="20"/>
      <c r="G66" s="20"/>
      <c r="H66" s="23">
        <v>667.4</v>
      </c>
      <c r="I66" s="20"/>
      <c r="J66" s="20"/>
      <c r="K66" s="21"/>
    </row>
    <row r="67" spans="1:11" x14ac:dyDescent="0.2">
      <c r="A67" s="22" t="s">
        <v>11</v>
      </c>
      <c r="B67" s="22" t="s">
        <v>39</v>
      </c>
      <c r="C67" s="23">
        <v>17215.07</v>
      </c>
      <c r="D67" s="16" t="s">
        <v>40</v>
      </c>
      <c r="E67" s="19" t="s">
        <v>41</v>
      </c>
      <c r="F67" s="20"/>
      <c r="G67" s="20"/>
      <c r="H67" s="20"/>
      <c r="I67" s="20"/>
      <c r="J67" s="20"/>
      <c r="K67" s="23">
        <v>17215.07</v>
      </c>
    </row>
    <row r="68" spans="1:11" x14ac:dyDescent="0.2">
      <c r="A68" s="22" t="s">
        <v>11</v>
      </c>
      <c r="B68" s="22" t="s">
        <v>42</v>
      </c>
      <c r="C68" s="23">
        <v>14763.61</v>
      </c>
      <c r="D68" s="16" t="s">
        <v>40</v>
      </c>
      <c r="E68" s="19" t="s">
        <v>41</v>
      </c>
      <c r="F68" s="20"/>
      <c r="G68" s="20"/>
      <c r="H68" s="20"/>
      <c r="I68" s="20"/>
      <c r="J68" s="20"/>
      <c r="K68" s="23">
        <v>14763.61</v>
      </c>
    </row>
    <row r="69" spans="1:11" x14ac:dyDescent="0.2">
      <c r="A69" s="22" t="s">
        <v>11</v>
      </c>
      <c r="B69" s="22" t="s">
        <v>39</v>
      </c>
      <c r="C69" s="23">
        <v>24925.19</v>
      </c>
      <c r="D69" s="16" t="s">
        <v>40</v>
      </c>
      <c r="E69" s="19" t="s">
        <v>41</v>
      </c>
      <c r="F69" s="20"/>
      <c r="G69" s="20"/>
      <c r="H69" s="20"/>
      <c r="I69" s="20"/>
      <c r="J69" s="20"/>
      <c r="K69" s="23">
        <v>24925.19</v>
      </c>
    </row>
    <row r="70" spans="1:11" x14ac:dyDescent="0.2">
      <c r="A70" s="22" t="s">
        <v>11</v>
      </c>
      <c r="B70" s="22" t="s">
        <v>39</v>
      </c>
      <c r="C70" s="23">
        <v>23773.27</v>
      </c>
      <c r="D70" s="16" t="s">
        <v>40</v>
      </c>
      <c r="E70" s="19" t="s">
        <v>41</v>
      </c>
      <c r="F70" s="20"/>
      <c r="G70" s="20"/>
      <c r="H70" s="20"/>
      <c r="I70" s="20"/>
      <c r="J70" s="20"/>
      <c r="K70" s="23">
        <v>23773.27</v>
      </c>
    </row>
    <row r="71" spans="1:11" x14ac:dyDescent="0.2">
      <c r="A71" s="22" t="s">
        <v>11</v>
      </c>
      <c r="B71" s="22" t="s">
        <v>39</v>
      </c>
      <c r="C71" s="23">
        <v>22088.95</v>
      </c>
      <c r="D71" s="16" t="s">
        <v>40</v>
      </c>
      <c r="E71" s="19" t="s">
        <v>41</v>
      </c>
      <c r="F71" s="20"/>
      <c r="G71" s="20"/>
      <c r="H71" s="20"/>
      <c r="I71" s="20"/>
      <c r="J71" s="20"/>
      <c r="K71" s="23">
        <v>22088.95</v>
      </c>
    </row>
    <row r="72" spans="1:11" x14ac:dyDescent="0.2">
      <c r="A72" s="22" t="s">
        <v>11</v>
      </c>
      <c r="B72" s="22" t="s">
        <v>39</v>
      </c>
      <c r="C72" s="23">
        <v>31028.43</v>
      </c>
      <c r="D72" s="16" t="s">
        <v>40</v>
      </c>
      <c r="E72" s="19" t="s">
        <v>41</v>
      </c>
      <c r="F72" s="20"/>
      <c r="G72" s="20"/>
      <c r="H72" s="20"/>
      <c r="I72" s="20"/>
      <c r="J72" s="20"/>
      <c r="K72" s="23">
        <v>31028.43</v>
      </c>
    </row>
    <row r="73" spans="1:11" x14ac:dyDescent="0.2">
      <c r="A73" s="22" t="s">
        <v>11</v>
      </c>
      <c r="B73" s="22" t="s">
        <v>39</v>
      </c>
      <c r="C73" s="23">
        <v>18715.47</v>
      </c>
      <c r="D73" s="16" t="s">
        <v>40</v>
      </c>
      <c r="E73" s="19" t="s">
        <v>41</v>
      </c>
      <c r="F73" s="20"/>
      <c r="G73" s="20"/>
      <c r="H73" s="20"/>
      <c r="I73" s="20"/>
      <c r="J73" s="20"/>
      <c r="K73" s="23">
        <v>18715.47</v>
      </c>
    </row>
    <row r="74" spans="1:11" x14ac:dyDescent="0.2">
      <c r="A74" s="22" t="s">
        <v>11</v>
      </c>
      <c r="B74" s="22" t="s">
        <v>39</v>
      </c>
      <c r="C74" s="23">
        <v>16997.27</v>
      </c>
      <c r="D74" s="16" t="s">
        <v>40</v>
      </c>
      <c r="E74" s="19" t="s">
        <v>41</v>
      </c>
      <c r="F74" s="20"/>
      <c r="G74" s="20"/>
      <c r="H74" s="20"/>
      <c r="I74" s="20"/>
      <c r="J74" s="20"/>
      <c r="K74" s="23">
        <v>16997.27</v>
      </c>
    </row>
    <row r="75" spans="1:11" x14ac:dyDescent="0.2">
      <c r="A75" s="22" t="s">
        <v>11</v>
      </c>
      <c r="B75" s="22" t="s">
        <v>39</v>
      </c>
      <c r="C75" s="23">
        <v>23485.29</v>
      </c>
      <c r="D75" s="16" t="s">
        <v>40</v>
      </c>
      <c r="E75" s="19" t="s">
        <v>41</v>
      </c>
      <c r="F75" s="20"/>
      <c r="G75" s="20"/>
      <c r="H75" s="20"/>
      <c r="I75" s="20"/>
      <c r="J75" s="20"/>
      <c r="K75" s="23">
        <v>23485.29</v>
      </c>
    </row>
    <row r="76" spans="1:11" x14ac:dyDescent="0.2">
      <c r="A76" s="22" t="s">
        <v>11</v>
      </c>
      <c r="B76" s="22" t="s">
        <v>39</v>
      </c>
      <c r="C76" s="23">
        <v>11707.85</v>
      </c>
      <c r="D76" s="16" t="s">
        <v>40</v>
      </c>
      <c r="E76" s="19" t="s">
        <v>41</v>
      </c>
      <c r="F76" s="20"/>
      <c r="G76" s="20"/>
      <c r="H76" s="20"/>
      <c r="I76" s="20"/>
      <c r="J76" s="20"/>
      <c r="K76" s="23">
        <v>11707.85</v>
      </c>
    </row>
    <row r="77" spans="1:11" x14ac:dyDescent="0.2">
      <c r="A77" s="22" t="s">
        <v>11</v>
      </c>
      <c r="B77" s="22" t="s">
        <v>39</v>
      </c>
      <c r="C77" s="23">
        <v>4773.96</v>
      </c>
      <c r="D77" s="16" t="s">
        <v>40</v>
      </c>
      <c r="E77" s="19" t="s">
        <v>41</v>
      </c>
      <c r="F77" s="20"/>
      <c r="G77" s="20"/>
      <c r="H77" s="20"/>
      <c r="I77" s="20"/>
      <c r="J77" s="20"/>
      <c r="K77" s="23">
        <v>4773.96</v>
      </c>
    </row>
    <row r="78" spans="1:11" x14ac:dyDescent="0.2">
      <c r="A78" s="22" t="s">
        <v>11</v>
      </c>
      <c r="B78" s="22" t="s">
        <v>39</v>
      </c>
      <c r="C78" s="23">
        <v>19835.93</v>
      </c>
      <c r="D78" s="16" t="s">
        <v>40</v>
      </c>
      <c r="E78" s="19" t="s">
        <v>41</v>
      </c>
      <c r="F78" s="20"/>
      <c r="G78" s="20"/>
      <c r="H78" s="20"/>
      <c r="I78" s="20"/>
      <c r="J78" s="20"/>
      <c r="K78" s="23">
        <v>19835.93</v>
      </c>
    </row>
    <row r="79" spans="1:11" x14ac:dyDescent="0.2">
      <c r="A79" s="22" t="s">
        <v>11</v>
      </c>
      <c r="B79" s="22" t="s">
        <v>39</v>
      </c>
      <c r="C79" s="23">
        <v>20491.75</v>
      </c>
      <c r="D79" s="16" t="s">
        <v>40</v>
      </c>
      <c r="E79" s="19" t="s">
        <v>41</v>
      </c>
      <c r="F79" s="20"/>
      <c r="G79" s="20"/>
      <c r="H79" s="20"/>
      <c r="I79" s="20"/>
      <c r="J79" s="20"/>
      <c r="K79" s="23">
        <v>20491.75</v>
      </c>
    </row>
    <row r="80" spans="1:11" x14ac:dyDescent="0.2">
      <c r="A80" s="22" t="s">
        <v>11</v>
      </c>
      <c r="B80" s="22" t="s">
        <v>25</v>
      </c>
      <c r="C80" s="23">
        <v>559</v>
      </c>
      <c r="D80" s="16" t="s">
        <v>43</v>
      </c>
      <c r="E80" s="19" t="s">
        <v>44</v>
      </c>
      <c r="F80" s="20"/>
      <c r="G80" s="20"/>
      <c r="H80" s="23">
        <v>559</v>
      </c>
      <c r="I80" s="20"/>
      <c r="J80" s="20"/>
      <c r="K80" s="21"/>
    </row>
    <row r="81" spans="1:11" x14ac:dyDescent="0.2">
      <c r="A81" s="22" t="s">
        <v>11</v>
      </c>
      <c r="B81" s="22" t="s">
        <v>25</v>
      </c>
      <c r="C81" s="23">
        <v>1334.99</v>
      </c>
      <c r="D81" s="16" t="s">
        <v>45</v>
      </c>
      <c r="E81" s="19" t="s">
        <v>46</v>
      </c>
      <c r="F81" s="20"/>
      <c r="G81" s="20"/>
      <c r="H81" s="23">
        <v>1334.99</v>
      </c>
      <c r="I81" s="20"/>
      <c r="J81" s="20"/>
      <c r="K81" s="21"/>
    </row>
    <row r="82" spans="1:11" x14ac:dyDescent="0.2">
      <c r="A82" s="22" t="s">
        <v>11</v>
      </c>
      <c r="B82" s="22" t="s">
        <v>25</v>
      </c>
      <c r="C82" s="23">
        <v>445</v>
      </c>
      <c r="D82" s="16" t="s">
        <v>45</v>
      </c>
      <c r="E82" s="19" t="s">
        <v>46</v>
      </c>
      <c r="F82" s="20"/>
      <c r="G82" s="20"/>
      <c r="H82" s="23">
        <v>445</v>
      </c>
      <c r="I82" s="20"/>
      <c r="J82" s="20"/>
      <c r="K82" s="21"/>
    </row>
    <row r="83" spans="1:11" x14ac:dyDescent="0.2">
      <c r="A83" s="22" t="s">
        <v>11</v>
      </c>
      <c r="B83" s="22" t="s">
        <v>25</v>
      </c>
      <c r="C83" s="23">
        <v>445</v>
      </c>
      <c r="D83" s="16" t="s">
        <v>45</v>
      </c>
      <c r="E83" s="19" t="s">
        <v>46</v>
      </c>
      <c r="F83" s="20"/>
      <c r="G83" s="20"/>
      <c r="H83" s="23">
        <v>445</v>
      </c>
      <c r="I83" s="20"/>
      <c r="J83" s="20"/>
      <c r="K83" s="21"/>
    </row>
    <row r="84" spans="1:11" x14ac:dyDescent="0.2">
      <c r="A84" s="22" t="s">
        <v>11</v>
      </c>
      <c r="B84" s="22" t="s">
        <v>25</v>
      </c>
      <c r="C84" s="23">
        <v>880.85</v>
      </c>
      <c r="D84" s="16" t="s">
        <v>45</v>
      </c>
      <c r="E84" s="19" t="s">
        <v>46</v>
      </c>
      <c r="F84" s="20"/>
      <c r="G84" s="20"/>
      <c r="H84" s="23">
        <v>880.85</v>
      </c>
      <c r="I84" s="20"/>
      <c r="J84" s="20"/>
      <c r="K84" s="21"/>
    </row>
    <row r="85" spans="1:11" x14ac:dyDescent="0.2">
      <c r="A85" s="22" t="s">
        <v>11</v>
      </c>
      <c r="B85" s="22" t="s">
        <v>88</v>
      </c>
      <c r="C85" s="23">
        <v>4840</v>
      </c>
      <c r="D85" s="16" t="s">
        <v>86</v>
      </c>
      <c r="E85" s="19" t="s">
        <v>87</v>
      </c>
      <c r="F85" s="20"/>
      <c r="G85" s="20"/>
      <c r="H85" s="23"/>
      <c r="I85" s="20">
        <v>4840</v>
      </c>
      <c r="J85" s="20"/>
      <c r="K85" s="21"/>
    </row>
    <row r="86" spans="1:11" x14ac:dyDescent="0.2">
      <c r="A86" s="22" t="s">
        <v>11</v>
      </c>
      <c r="B86" s="22" t="s">
        <v>25</v>
      </c>
      <c r="C86" s="23">
        <v>40</v>
      </c>
      <c r="D86" s="16" t="s">
        <v>47</v>
      </c>
      <c r="E86" s="19" t="s">
        <v>48</v>
      </c>
      <c r="F86" s="20"/>
      <c r="G86" s="20"/>
      <c r="H86" s="20"/>
      <c r="I86" s="20"/>
      <c r="J86" s="20">
        <v>40</v>
      </c>
      <c r="K86" s="21"/>
    </row>
    <row r="87" spans="1:11" x14ac:dyDescent="0.2">
      <c r="C87" s="23"/>
      <c r="D87" s="16"/>
      <c r="E87" s="19"/>
      <c r="F87" s="24">
        <f t="shared" ref="F87:K87" si="0">SUM(F5:F86)</f>
        <v>51167.717700000001</v>
      </c>
      <c r="G87" s="24">
        <f t="shared" si="0"/>
        <v>879.428</v>
      </c>
      <c r="H87" s="24">
        <f t="shared" si="0"/>
        <v>132419.25</v>
      </c>
      <c r="I87" s="24">
        <f>SUM(I5:I86)</f>
        <v>46422.484900000003</v>
      </c>
      <c r="J87" s="24">
        <f t="shared" si="0"/>
        <v>44308.007299999997</v>
      </c>
      <c r="K87" s="24">
        <f t="shared" si="0"/>
        <v>250138.09329999998</v>
      </c>
    </row>
    <row r="88" spans="1:11" x14ac:dyDescent="0.2">
      <c r="C88" s="25">
        <f>SUM(C5:C87)</f>
        <v>525334.98099999991</v>
      </c>
      <c r="D88" s="26"/>
      <c r="E88" s="27"/>
      <c r="F88" s="33">
        <f>SUM(F87:K87)</f>
        <v>525334.98119999992</v>
      </c>
      <c r="G88" s="34"/>
      <c r="H88" s="34"/>
      <c r="I88" s="34"/>
      <c r="J88" s="34"/>
      <c r="K88" s="34"/>
    </row>
    <row r="91" spans="1:11" x14ac:dyDescent="0.2">
      <c r="I91" s="28">
        <f>F88-C88</f>
        <v>2.0000000949949026E-4</v>
      </c>
      <c r="K91" s="5">
        <v>260668.28099999999</v>
      </c>
    </row>
    <row r="92" spans="1:11" x14ac:dyDescent="0.2">
      <c r="K92" s="28">
        <f>+K91-F88</f>
        <v>-264666.70019999996</v>
      </c>
    </row>
    <row r="99" spans="5:5" x14ac:dyDescent="0.2">
      <c r="E99" s="41"/>
    </row>
    <row r="100" spans="5:5" x14ac:dyDescent="0.2">
      <c r="E100" s="41"/>
    </row>
    <row r="101" spans="5:5" x14ac:dyDescent="0.2">
      <c r="E101" s="41"/>
    </row>
    <row r="102" spans="5:5" x14ac:dyDescent="0.2">
      <c r="E102" s="41"/>
    </row>
    <row r="103" spans="5:5" x14ac:dyDescent="0.2">
      <c r="E103" s="41"/>
    </row>
    <row r="104" spans="5:5" x14ac:dyDescent="0.2">
      <c r="E104" s="41"/>
    </row>
  </sheetData>
  <autoFilter ref="A4:K86"/>
  <mergeCells count="7">
    <mergeCell ref="F88:K88"/>
    <mergeCell ref="F5:F50"/>
    <mergeCell ref="G5:G50"/>
    <mergeCell ref="H5:H50"/>
    <mergeCell ref="I5:I50"/>
    <mergeCell ref="J5:J50"/>
    <mergeCell ref="K5:K50"/>
  </mergeCells>
  <pageMargins left="0.70866141732283472" right="0.70866141732283472" top="0.74803149606299213" bottom="0.74803149606299213" header="0.31496062992125984" footer="0.31496062992125984"/>
  <pageSetup paperSize="9" scale="3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18"/>
  <sheetViews>
    <sheetView workbookViewId="0">
      <selection activeCell="E17" sqref="E17"/>
    </sheetView>
  </sheetViews>
  <sheetFormatPr baseColWidth="10" defaultRowHeight="12.75" x14ac:dyDescent="0.2"/>
  <cols>
    <col min="1" max="1" width="71.28515625" bestFit="1" customWidth="1"/>
    <col min="2" max="2" width="17.140625" style="32" bestFit="1" customWidth="1"/>
  </cols>
  <sheetData>
    <row r="3" spans="1:2" x14ac:dyDescent="0.2">
      <c r="A3" s="30" t="s">
        <v>92</v>
      </c>
      <c r="B3" s="32" t="s">
        <v>91</v>
      </c>
    </row>
    <row r="4" spans="1:2" x14ac:dyDescent="0.2">
      <c r="A4" s="31" t="s">
        <v>26</v>
      </c>
      <c r="B4" s="32">
        <v>150</v>
      </c>
    </row>
    <row r="5" spans="1:2" x14ac:dyDescent="0.2">
      <c r="A5" s="31" t="s">
        <v>28</v>
      </c>
      <c r="B5" s="32">
        <v>151.25</v>
      </c>
    </row>
    <row r="6" spans="1:2" x14ac:dyDescent="0.2">
      <c r="A6" s="31" t="s">
        <v>30</v>
      </c>
      <c r="B6" s="32">
        <v>1177.9000000000001</v>
      </c>
    </row>
    <row r="7" spans="1:2" x14ac:dyDescent="0.2">
      <c r="A7" s="31" t="s">
        <v>32</v>
      </c>
      <c r="B7" s="32">
        <v>380</v>
      </c>
    </row>
    <row r="8" spans="1:2" x14ac:dyDescent="0.2">
      <c r="A8" s="31" t="s">
        <v>34</v>
      </c>
      <c r="B8" s="32">
        <v>2236</v>
      </c>
    </row>
    <row r="9" spans="1:2" x14ac:dyDescent="0.2">
      <c r="A9" s="31" t="s">
        <v>37</v>
      </c>
      <c r="B9" s="32">
        <v>2224.67</v>
      </c>
    </row>
    <row r="10" spans="1:2" x14ac:dyDescent="0.2">
      <c r="A10" s="31" t="s">
        <v>40</v>
      </c>
      <c r="B10" s="32">
        <v>249802.03999999998</v>
      </c>
    </row>
    <row r="11" spans="1:2" x14ac:dyDescent="0.2">
      <c r="A11" s="31" t="s">
        <v>43</v>
      </c>
      <c r="B11" s="32">
        <v>559</v>
      </c>
    </row>
    <row r="12" spans="1:2" x14ac:dyDescent="0.2">
      <c r="A12" s="31" t="s">
        <v>12</v>
      </c>
      <c r="B12" s="32">
        <v>260668.28099999996</v>
      </c>
    </row>
    <row r="13" spans="1:2" x14ac:dyDescent="0.2">
      <c r="A13" s="31" t="s">
        <v>45</v>
      </c>
      <c r="B13" s="32">
        <v>3105.8399999999997</v>
      </c>
    </row>
    <row r="14" spans="1:2" x14ac:dyDescent="0.2">
      <c r="A14" s="31" t="s">
        <v>47</v>
      </c>
      <c r="B14" s="32">
        <v>40</v>
      </c>
    </row>
    <row r="15" spans="1:2" x14ac:dyDescent="0.2">
      <c r="A15" s="31" t="s">
        <v>86</v>
      </c>
      <c r="B15" s="32">
        <v>4840</v>
      </c>
    </row>
    <row r="16" spans="1:2" x14ac:dyDescent="0.2">
      <c r="A16" s="31" t="s">
        <v>93</v>
      </c>
      <c r="B16" s="32">
        <v>525334.98099999991</v>
      </c>
    </row>
    <row r="18" spans="2:2" x14ac:dyDescent="0.2">
      <c r="B18" s="32">
        <f>+GETPIVOTDATA("[Measures].[Suma de IMPORT]",$A$3)-GETPIVOTDATA("[Measures].[Suma de IMPORT]",$A$3,"[Rango].[PROVEIDRO]","[Rango].[PROVEIDRO].&amp;[MEDIALOG COMMUNICATIONS SL]")</f>
        <v>264666.69999999995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"/>
  <sheetViews>
    <sheetView workbookViewId="0">
      <selection activeCell="E17" sqref="E17"/>
    </sheetView>
  </sheetViews>
  <sheetFormatPr baseColWidth="10" defaultRowHeight="12.75" x14ac:dyDescent="0.2"/>
  <cols>
    <col min="1" max="1" width="9.140625" bestFit="1" customWidth="1"/>
    <col min="2" max="2" width="71.28515625" bestFit="1" customWidth="1"/>
  </cols>
  <sheetData>
    <row r="1" spans="1:2" x14ac:dyDescent="0.2">
      <c r="A1" t="s">
        <v>89</v>
      </c>
      <c r="B1" t="s">
        <v>90</v>
      </c>
    </row>
    <row r="2" spans="1:2" x14ac:dyDescent="0.2">
      <c r="A2" s="18">
        <v>1395.009</v>
      </c>
      <c r="B2" s="16" t="s">
        <v>12</v>
      </c>
    </row>
    <row r="3" spans="1:2" x14ac:dyDescent="0.2">
      <c r="A3" s="23">
        <v>4446.75</v>
      </c>
      <c r="B3" s="16" t="s">
        <v>12</v>
      </c>
    </row>
    <row r="4" spans="1:2" x14ac:dyDescent="0.2">
      <c r="A4" s="23">
        <v>4227.72</v>
      </c>
      <c r="B4" s="16" t="s">
        <v>12</v>
      </c>
    </row>
    <row r="5" spans="1:2" x14ac:dyDescent="0.2">
      <c r="A5" s="23">
        <v>3811.5</v>
      </c>
      <c r="B5" s="16" t="s">
        <v>12</v>
      </c>
    </row>
    <row r="6" spans="1:2" x14ac:dyDescent="0.2">
      <c r="A6" s="23">
        <v>1712.7929999999999</v>
      </c>
      <c r="B6" s="16" t="s">
        <v>12</v>
      </c>
    </row>
    <row r="7" spans="1:2" x14ac:dyDescent="0.2">
      <c r="A7" s="23">
        <v>1958.25</v>
      </c>
      <c r="B7" s="16" t="s">
        <v>12</v>
      </c>
    </row>
    <row r="8" spans="1:2" x14ac:dyDescent="0.2">
      <c r="A8" s="23">
        <v>5082</v>
      </c>
      <c r="B8" s="16" t="s">
        <v>12</v>
      </c>
    </row>
    <row r="9" spans="1:2" x14ac:dyDescent="0.2">
      <c r="A9" s="23">
        <v>1413.28</v>
      </c>
      <c r="B9" s="16" t="s">
        <v>12</v>
      </c>
    </row>
    <row r="10" spans="1:2" x14ac:dyDescent="0.2">
      <c r="A10" s="23">
        <v>30284.959999999995</v>
      </c>
      <c r="B10" s="16" t="s">
        <v>12</v>
      </c>
    </row>
    <row r="11" spans="1:2" x14ac:dyDescent="0.2">
      <c r="A11" s="23">
        <v>1564.09</v>
      </c>
      <c r="B11" s="16" t="s">
        <v>12</v>
      </c>
    </row>
    <row r="12" spans="1:2" x14ac:dyDescent="0.2">
      <c r="A12" s="23">
        <v>4729.3900000000003</v>
      </c>
      <c r="B12" s="16" t="s">
        <v>12</v>
      </c>
    </row>
    <row r="13" spans="1:2" x14ac:dyDescent="0.2">
      <c r="A13" s="23">
        <v>2455.96</v>
      </c>
      <c r="B13" s="16" t="s">
        <v>12</v>
      </c>
    </row>
    <row r="14" spans="1:2" x14ac:dyDescent="0.2">
      <c r="A14" s="23">
        <v>1560.1860999999999</v>
      </c>
      <c r="B14" s="16" t="s">
        <v>12</v>
      </c>
    </row>
    <row r="15" spans="1:2" x14ac:dyDescent="0.2">
      <c r="A15" s="23">
        <v>4446.75</v>
      </c>
      <c r="B15" s="16" t="s">
        <v>12</v>
      </c>
    </row>
    <row r="16" spans="1:2" x14ac:dyDescent="0.2">
      <c r="A16" s="23">
        <v>693.69299999999987</v>
      </c>
      <c r="B16" s="16" t="s">
        <v>12</v>
      </c>
    </row>
    <row r="17" spans="1:2" x14ac:dyDescent="0.2">
      <c r="A17" s="23">
        <v>1513.88</v>
      </c>
      <c r="B17" s="16" t="s">
        <v>12</v>
      </c>
    </row>
    <row r="18" spans="1:2" x14ac:dyDescent="0.2">
      <c r="A18" s="23">
        <v>3557.4</v>
      </c>
      <c r="B18" s="16" t="s">
        <v>12</v>
      </c>
    </row>
    <row r="19" spans="1:2" x14ac:dyDescent="0.2">
      <c r="A19" s="23">
        <v>5333.72</v>
      </c>
      <c r="B19" s="16" t="s">
        <v>12</v>
      </c>
    </row>
    <row r="20" spans="1:2" x14ac:dyDescent="0.2">
      <c r="A20" s="23">
        <v>25530.077399999995</v>
      </c>
      <c r="B20" s="16" t="s">
        <v>12</v>
      </c>
    </row>
    <row r="21" spans="1:2" x14ac:dyDescent="0.2">
      <c r="A21" s="23">
        <v>7972.3850000000002</v>
      </c>
      <c r="B21" s="16" t="s">
        <v>12</v>
      </c>
    </row>
    <row r="22" spans="1:2" x14ac:dyDescent="0.2">
      <c r="A22" s="23">
        <v>3423.19</v>
      </c>
      <c r="B22" s="16" t="s">
        <v>12</v>
      </c>
    </row>
    <row r="23" spans="1:2" x14ac:dyDescent="0.2">
      <c r="A23" s="23">
        <v>4014.78</v>
      </c>
      <c r="B23" s="16" t="s">
        <v>12</v>
      </c>
    </row>
    <row r="24" spans="1:2" x14ac:dyDescent="0.2">
      <c r="A24" s="23">
        <v>20010.649999999998</v>
      </c>
      <c r="B24" s="16" t="s">
        <v>12</v>
      </c>
    </row>
    <row r="25" spans="1:2" x14ac:dyDescent="0.2">
      <c r="A25" s="23">
        <v>20631.330000000002</v>
      </c>
      <c r="B25" s="16" t="s">
        <v>12</v>
      </c>
    </row>
    <row r="26" spans="1:2" x14ac:dyDescent="0.2">
      <c r="A26" s="23">
        <v>1413.28</v>
      </c>
      <c r="B26" s="16" t="s">
        <v>12</v>
      </c>
    </row>
    <row r="27" spans="1:2" x14ac:dyDescent="0.2">
      <c r="A27" s="23">
        <v>1492.84</v>
      </c>
      <c r="B27" s="16" t="s">
        <v>12</v>
      </c>
    </row>
    <row r="28" spans="1:2" x14ac:dyDescent="0.2">
      <c r="A28" s="23">
        <v>1630.18</v>
      </c>
      <c r="B28" s="16" t="s">
        <v>12</v>
      </c>
    </row>
    <row r="29" spans="1:2" x14ac:dyDescent="0.2">
      <c r="A29" s="23">
        <v>1019.1</v>
      </c>
      <c r="B29" s="16" t="s">
        <v>12</v>
      </c>
    </row>
    <row r="30" spans="1:2" x14ac:dyDescent="0.2">
      <c r="A30" s="23">
        <v>1796.23</v>
      </c>
      <c r="B30" s="16" t="s">
        <v>12</v>
      </c>
    </row>
    <row r="31" spans="1:2" x14ac:dyDescent="0.2">
      <c r="A31" s="23">
        <v>6352.5</v>
      </c>
      <c r="B31" s="16" t="s">
        <v>12</v>
      </c>
    </row>
    <row r="32" spans="1:2" x14ac:dyDescent="0.2">
      <c r="A32" s="23">
        <v>1586.46</v>
      </c>
      <c r="B32" s="16" t="s">
        <v>12</v>
      </c>
    </row>
    <row r="33" spans="1:2" x14ac:dyDescent="0.2">
      <c r="A33" s="23">
        <v>533.61</v>
      </c>
      <c r="B33" s="16" t="s">
        <v>12</v>
      </c>
    </row>
    <row r="34" spans="1:2" x14ac:dyDescent="0.2">
      <c r="A34" s="23">
        <v>841.53</v>
      </c>
      <c r="B34" s="16" t="s">
        <v>12</v>
      </c>
    </row>
    <row r="35" spans="1:2" x14ac:dyDescent="0.2">
      <c r="A35" s="23">
        <v>653.4</v>
      </c>
      <c r="B35" s="16" t="s">
        <v>12</v>
      </c>
    </row>
    <row r="36" spans="1:2" x14ac:dyDescent="0.2">
      <c r="A36" s="23">
        <v>2683.7799999999997</v>
      </c>
      <c r="B36" s="16" t="s">
        <v>12</v>
      </c>
    </row>
    <row r="37" spans="1:2" x14ac:dyDescent="0.2">
      <c r="A37" s="23">
        <v>10716.849</v>
      </c>
      <c r="B37" s="16" t="s">
        <v>12</v>
      </c>
    </row>
    <row r="38" spans="1:2" x14ac:dyDescent="0.2">
      <c r="A38" s="23">
        <v>1413.28</v>
      </c>
      <c r="B38" s="16" t="s">
        <v>12</v>
      </c>
    </row>
    <row r="39" spans="1:2" x14ac:dyDescent="0.2">
      <c r="A39" s="23">
        <v>6352.5</v>
      </c>
      <c r="B39" s="16" t="s">
        <v>12</v>
      </c>
    </row>
    <row r="40" spans="1:2" x14ac:dyDescent="0.2">
      <c r="A40" s="23">
        <v>1022.2685</v>
      </c>
      <c r="B40" s="16" t="s">
        <v>12</v>
      </c>
    </row>
    <row r="41" spans="1:2" x14ac:dyDescent="0.2">
      <c r="A41" s="23">
        <v>3711.48</v>
      </c>
      <c r="B41" s="16" t="s">
        <v>12</v>
      </c>
    </row>
    <row r="42" spans="1:2" x14ac:dyDescent="0.2">
      <c r="A42" s="23">
        <v>439.36</v>
      </c>
      <c r="B42" s="16" t="s">
        <v>12</v>
      </c>
    </row>
    <row r="43" spans="1:2" x14ac:dyDescent="0.2">
      <c r="A43" s="23">
        <v>4208.43</v>
      </c>
      <c r="B43" s="16" t="s">
        <v>12</v>
      </c>
    </row>
    <row r="44" spans="1:2" x14ac:dyDescent="0.2">
      <c r="A44" s="23">
        <v>19668.63</v>
      </c>
      <c r="B44" s="16" t="s">
        <v>12</v>
      </c>
    </row>
    <row r="45" spans="1:2" x14ac:dyDescent="0.2">
      <c r="A45" s="23">
        <v>6352.51</v>
      </c>
      <c r="B45" s="16" t="s">
        <v>12</v>
      </c>
    </row>
    <row r="46" spans="1:2" x14ac:dyDescent="0.2">
      <c r="A46" s="23">
        <v>283.14</v>
      </c>
      <c r="B46" s="16" t="s">
        <v>12</v>
      </c>
    </row>
    <row r="47" spans="1:2" x14ac:dyDescent="0.2">
      <c r="A47" s="23">
        <v>24727.18</v>
      </c>
      <c r="B47" s="16" t="s">
        <v>12</v>
      </c>
    </row>
    <row r="48" spans="1:2" x14ac:dyDescent="0.2">
      <c r="A48" s="23">
        <v>150</v>
      </c>
      <c r="B48" s="16" t="s">
        <v>26</v>
      </c>
    </row>
    <row r="49" spans="1:2" x14ac:dyDescent="0.2">
      <c r="A49" s="23">
        <v>151.25</v>
      </c>
      <c r="B49" s="16" t="s">
        <v>28</v>
      </c>
    </row>
    <row r="50" spans="1:2" x14ac:dyDescent="0.2">
      <c r="A50" s="23">
        <v>550.54999999999995</v>
      </c>
      <c r="B50" s="16" t="s">
        <v>30</v>
      </c>
    </row>
    <row r="51" spans="1:2" x14ac:dyDescent="0.2">
      <c r="A51" s="23">
        <v>627.35</v>
      </c>
      <c r="B51" s="16" t="s">
        <v>30</v>
      </c>
    </row>
    <row r="52" spans="1:2" x14ac:dyDescent="0.2">
      <c r="A52" s="23">
        <v>380</v>
      </c>
      <c r="B52" s="16" t="s">
        <v>32</v>
      </c>
    </row>
    <row r="53" spans="1:2" x14ac:dyDescent="0.2">
      <c r="A53" s="23">
        <v>574</v>
      </c>
      <c r="B53" s="16" t="s">
        <v>34</v>
      </c>
    </row>
    <row r="54" spans="1:2" x14ac:dyDescent="0.2">
      <c r="A54" s="23">
        <v>1662</v>
      </c>
      <c r="B54" s="16" t="s">
        <v>34</v>
      </c>
    </row>
    <row r="55" spans="1:2" x14ac:dyDescent="0.2">
      <c r="A55" s="23">
        <v>159.72</v>
      </c>
      <c r="B55" s="16" t="s">
        <v>37</v>
      </c>
    </row>
    <row r="56" spans="1:2" x14ac:dyDescent="0.2">
      <c r="A56" s="23">
        <v>199.65</v>
      </c>
      <c r="B56" s="16" t="s">
        <v>37</v>
      </c>
    </row>
    <row r="57" spans="1:2" x14ac:dyDescent="0.2">
      <c r="A57" s="23">
        <v>159.72</v>
      </c>
      <c r="B57" s="16" t="s">
        <v>37</v>
      </c>
    </row>
    <row r="58" spans="1:2" x14ac:dyDescent="0.2">
      <c r="A58" s="23">
        <v>159.72</v>
      </c>
      <c r="B58" s="16" t="s">
        <v>37</v>
      </c>
    </row>
    <row r="59" spans="1:2" x14ac:dyDescent="0.2">
      <c r="A59" s="23">
        <v>159.72</v>
      </c>
      <c r="B59" s="16" t="s">
        <v>37</v>
      </c>
    </row>
    <row r="60" spans="1:2" x14ac:dyDescent="0.2">
      <c r="A60" s="23">
        <v>199.65</v>
      </c>
      <c r="B60" s="16" t="s">
        <v>37</v>
      </c>
    </row>
    <row r="61" spans="1:2" x14ac:dyDescent="0.2">
      <c r="A61" s="23">
        <v>159.72</v>
      </c>
      <c r="B61" s="16" t="s">
        <v>37</v>
      </c>
    </row>
    <row r="62" spans="1:2" x14ac:dyDescent="0.2">
      <c r="A62" s="23">
        <v>359.37</v>
      </c>
      <c r="B62" s="16" t="s">
        <v>37</v>
      </c>
    </row>
    <row r="63" spans="1:2" x14ac:dyDescent="0.2">
      <c r="A63" s="23">
        <v>667.4</v>
      </c>
      <c r="B63" s="16" t="s">
        <v>37</v>
      </c>
    </row>
    <row r="64" spans="1:2" x14ac:dyDescent="0.2">
      <c r="A64" s="23">
        <v>17215.07</v>
      </c>
      <c r="B64" s="16" t="s">
        <v>40</v>
      </c>
    </row>
    <row r="65" spans="1:2" x14ac:dyDescent="0.2">
      <c r="A65" s="23">
        <v>14763.61</v>
      </c>
      <c r="B65" s="16" t="s">
        <v>40</v>
      </c>
    </row>
    <row r="66" spans="1:2" x14ac:dyDescent="0.2">
      <c r="A66" s="23">
        <v>24925.19</v>
      </c>
      <c r="B66" s="16" t="s">
        <v>40</v>
      </c>
    </row>
    <row r="67" spans="1:2" x14ac:dyDescent="0.2">
      <c r="A67" s="23">
        <v>23773.27</v>
      </c>
      <c r="B67" s="16" t="s">
        <v>40</v>
      </c>
    </row>
    <row r="68" spans="1:2" x14ac:dyDescent="0.2">
      <c r="A68" s="23">
        <v>22088.95</v>
      </c>
      <c r="B68" s="16" t="s">
        <v>40</v>
      </c>
    </row>
    <row r="69" spans="1:2" x14ac:dyDescent="0.2">
      <c r="A69" s="23">
        <v>31028.43</v>
      </c>
      <c r="B69" s="16" t="s">
        <v>40</v>
      </c>
    </row>
    <row r="70" spans="1:2" x14ac:dyDescent="0.2">
      <c r="A70" s="23">
        <v>18715.47</v>
      </c>
      <c r="B70" s="16" t="s">
        <v>40</v>
      </c>
    </row>
    <row r="71" spans="1:2" x14ac:dyDescent="0.2">
      <c r="A71" s="23">
        <v>16997.27</v>
      </c>
      <c r="B71" s="16" t="s">
        <v>40</v>
      </c>
    </row>
    <row r="72" spans="1:2" x14ac:dyDescent="0.2">
      <c r="A72" s="23">
        <v>23485.29</v>
      </c>
      <c r="B72" s="16" t="s">
        <v>40</v>
      </c>
    </row>
    <row r="73" spans="1:2" x14ac:dyDescent="0.2">
      <c r="A73" s="23">
        <v>11707.85</v>
      </c>
      <c r="B73" s="16" t="s">
        <v>40</v>
      </c>
    </row>
    <row r="74" spans="1:2" x14ac:dyDescent="0.2">
      <c r="A74" s="23">
        <v>4773.96</v>
      </c>
      <c r="B74" s="16" t="s">
        <v>40</v>
      </c>
    </row>
    <row r="75" spans="1:2" x14ac:dyDescent="0.2">
      <c r="A75" s="23">
        <v>19835.93</v>
      </c>
      <c r="B75" s="16" t="s">
        <v>40</v>
      </c>
    </row>
    <row r="76" spans="1:2" x14ac:dyDescent="0.2">
      <c r="A76" s="23">
        <v>20491.75</v>
      </c>
      <c r="B76" s="16" t="s">
        <v>40</v>
      </c>
    </row>
    <row r="77" spans="1:2" x14ac:dyDescent="0.2">
      <c r="A77" s="23">
        <v>559</v>
      </c>
      <c r="B77" s="16" t="s">
        <v>43</v>
      </c>
    </row>
    <row r="78" spans="1:2" x14ac:dyDescent="0.2">
      <c r="A78" s="23">
        <v>1334.99</v>
      </c>
      <c r="B78" s="16" t="s">
        <v>45</v>
      </c>
    </row>
    <row r="79" spans="1:2" x14ac:dyDescent="0.2">
      <c r="A79" s="23">
        <v>445</v>
      </c>
      <c r="B79" s="16" t="s">
        <v>45</v>
      </c>
    </row>
    <row r="80" spans="1:2" x14ac:dyDescent="0.2">
      <c r="A80" s="23">
        <v>445</v>
      </c>
      <c r="B80" s="16" t="s">
        <v>45</v>
      </c>
    </row>
    <row r="81" spans="1:2" x14ac:dyDescent="0.2">
      <c r="A81" s="23">
        <v>880.85</v>
      </c>
      <c r="B81" s="16" t="s">
        <v>45</v>
      </c>
    </row>
    <row r="82" spans="1:2" x14ac:dyDescent="0.2">
      <c r="A82" s="23">
        <v>4840</v>
      </c>
      <c r="B82" s="16" t="s">
        <v>86</v>
      </c>
    </row>
    <row r="83" spans="1:2" x14ac:dyDescent="0.2">
      <c r="A83" s="23">
        <v>40</v>
      </c>
      <c r="B83" s="16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5</vt:i4>
      </vt:variant>
    </vt:vector>
  </HeadingPairs>
  <TitlesOfParts>
    <vt:vector size="8" baseType="lpstr">
      <vt:lpstr>Insercions a mitjans 2024 AJR</vt:lpstr>
      <vt:lpstr>Hoja2</vt:lpstr>
      <vt:lpstr>Hoja1</vt:lpstr>
      <vt:lpstr>'Insercions a mitjans 2024 AJR'!Área_de_impresión</vt:lpstr>
      <vt:lpstr>DADES</vt:lpstr>
      <vt:lpstr>'Insercions a mitjans 2024 AJR'!DADES1</vt:lpstr>
      <vt:lpstr>PORRA</vt:lpstr>
      <vt:lpstr>'Insercions a mitjans 2024 AJR'!Títulos_a_imprimir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rdelreyb</dc:creator>
  <cp:lastModifiedBy>rdelreyb</cp:lastModifiedBy>
  <dcterms:created xsi:type="dcterms:W3CDTF">2024-02-23T17:12:03Z</dcterms:created>
  <dcterms:modified xsi:type="dcterms:W3CDTF">2025-02-11T08:39:20Z</dcterms:modified>
</cp:coreProperties>
</file>