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rectiu 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<sst xmlns="http://schemas.openxmlformats.org/spreadsheetml/2006/main" count="30" uniqueCount="18">
  <si>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Relació de llocs de treball</t>
  </si>
  <si>
    <t>Personal directiu</t>
  </si>
  <si>
    <t>Efectes: 1 de juliol 2019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</si>
  <si>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</si>
  <si>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</si>
  <si>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</si>
  <si>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</si>
  <si>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</si>
  <si>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</si>
  <si>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</si>
  <si>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</si>
  <si>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</si>
  <si>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</si>
  <si>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</si>
  <si>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</si>
  <si>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</si>
  <si>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</si>
  <si>
    <t>GERENT-COORDINADOR DE SERVEIS ECONÒMICS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</si>
</sst>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  &quot;;\-#,##0.00&quot;   &quot;;&quot;&quot;"/>
    <numFmt numFmtId="167" formatCode="#,##0.00"/>
  </numFmts>
  <fonts count="7">
    <font>
      <sz val="10"/>
      <color indexed="8"/>
      <name val="MS Sans Serif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 wrapText="1"/>
      <protection/>
    </xf>
    <xf numFmtId="165" fontId="3" fillId="0" borderId="2">
      <alignment horizontal="center" vertical="center"/>
      <protection/>
    </xf>
    <xf numFmtId="166" fontId="3" fillId="0" borderId="2">
      <alignment horizontal="right" vertical="center"/>
      <protection/>
    </xf>
  </cellStyleXfs>
  <cellXfs count="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4" fillId="3" borderId="0" xfId="0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center" wrapText="1"/>
    </xf>
    <xf numFmtId="164" fontId="5" fillId="3" borderId="0" xfId="0" applyFont="1" applyFill="1" applyBorder="1" applyAlignment="1">
      <alignment horizontal="center" vertical="center" wrapText="1"/>
    </xf>
    <xf numFmtId="164" fontId="3" fillId="3" borderId="0" xfId="22" applyFill="1" applyBorder="1">
      <alignment horizontal="left" vertical="center" wrapText="1"/>
      <protection/>
    </xf>
    <xf numFmtId="164" fontId="2" fillId="2" borderId="2" xfId="20" applyFont="1" applyBorder="1">
      <alignment horizontal="center" vertical="center" wrapText="1"/>
      <protection/>
    </xf>
    <xf numFmtId="165" fontId="3" fillId="0" borderId="3" xfId="23" applyBorder="1">
      <alignment horizontal="center" vertical="center"/>
      <protection/>
    </xf>
    <xf numFmtId="164" fontId="6" fillId="0" borderId="4" xfId="22" applyFont="1" applyFill="1" applyBorder="1" applyAlignment="1">
      <alignment horizontal="center" vertical="center"/>
      <protection/>
    </xf>
    <xf numFmtId="164" fontId="3" fillId="0" borderId="3" xfId="22" applyFont="1" applyBorder="1">
      <alignment horizontal="left" vertical="center" wrapText="1"/>
      <protection/>
    </xf>
    <xf numFmtId="164" fontId="3" fillId="0" borderId="3" xfId="21" applyFont="1" applyBorder="1">
      <alignment horizontal="center" vertical="center"/>
      <protection/>
    </xf>
    <xf numFmtId="165" fontId="3" fillId="0" borderId="5" xfId="23" applyBorder="1">
      <alignment horizontal="center" vertical="center"/>
      <protection/>
    </xf>
    <xf numFmtId="167" fontId="3" fillId="0" borderId="2" xfId="0" applyNumberFormat="1" applyFont="1" applyFill="1" applyBorder="1" applyAlignment="1">
      <alignment horizontal="center"/>
    </xf>
    <xf numFmtId="165" fontId="3" fillId="0" borderId="2" xfId="23">
      <alignment horizontal="center" vertical="center"/>
      <protection/>
    </xf>
    <xf numFmtId="164" fontId="6" fillId="0" borderId="6" xfId="22" applyFont="1" applyFill="1" applyBorder="1" applyAlignment="1">
      <alignment horizontal="center" vertical="center"/>
      <protection/>
    </xf>
    <xf numFmtId="164" fontId="3" fillId="0" borderId="2" xfId="22" applyFont="1" applyBorder="1">
      <alignment horizontal="left" vertical="center" wrapText="1"/>
      <protection/>
    </xf>
    <xf numFmtId="164" fontId="3" fillId="0" borderId="2" xfId="21" applyFont="1" applyBorder="1">
      <alignment horizontal="center" vertical="center"/>
      <protection/>
    </xf>
    <xf numFmtId="165" fontId="3" fillId="0" borderId="7" xfId="23" applyBorder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àleg_fila_títol" xfId="20"/>
    <cellStyle name="Catàleg_Text_curt" xfId="21"/>
    <cellStyle name="Catàleg_Text_llarg" xfId="22"/>
    <cellStyle name="Número" xfId="23"/>
    <cellStyle name="Retribuc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110" zoomScaleNormal="110" workbookViewId="0" topLeftCell="A1">
      <selection activeCell="A3" sqref="A3"/>
    </sheetView>
  </sheetViews>
  <sheetFormatPr defaultColWidth="10.28125" defaultRowHeight="12.75" customHeight="1"/>
  <cols>
    <col min="1" max="1" width="5.57421875" style="0" customWidth="1"/>
    <col min="2" max="2" width="4.00390625" style="0" customWidth="1"/>
    <col min="3" max="3" width="41.7109375" style="0" customWidth="1"/>
    <col min="4" max="4" width="6.7109375" style="0" customWidth="1"/>
    <col min="5" max="5" width="13.00390625" style="0" customWidth="1"/>
    <col min="6" max="6" width="6.28125" style="0" customWidth="1"/>
    <col min="7" max="7" width="7.421875" style="0" customWidth="1"/>
    <col min="8" max="8" width="15.7109375" style="1" customWidth="1"/>
    <col min="9" max="9" width="15.57421875" style="1" customWidth="1"/>
    <col min="10" max="19" width="11.00390625" style="0" hidden="1" customWidth="1"/>
    <col min="20" max="16384" width="11.0039062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20.2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2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26.25" customHeight="1">
      <c r="A6" s="6" t="s">
        <v>3</v>
      </c>
      <c r="B6" s="6"/>
      <c r="C6" s="6" t="s">
        <v>4</v>
      </c>
      <c r="D6" s="6"/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</row>
    <row r="7" spans="1:19" ht="21.75" customHeight="1">
      <c r="A7" s="7">
        <v>1</v>
      </c>
      <c r="B7" s="8"/>
      <c r="C7" s="9" t="s">
        <v>10</v>
      </c>
      <c r="D7" s="10" t="s">
        <v>11</v>
      </c>
      <c r="E7" s="9" t="s">
        <v>12</v>
      </c>
      <c r="F7" s="10" t="s">
        <v>13</v>
      </c>
      <c r="G7" s="11">
        <v>30</v>
      </c>
      <c r="H7" s="12">
        <v>53427.78</v>
      </c>
      <c r="I7" s="12">
        <v>8118.6</v>
      </c>
      <c r="J7">
        <f aca="true" t="shared" si="0" ref="J7:J11">H7*0.015+H7</f>
        <v>54229.1967</v>
      </c>
      <c r="K7">
        <f aca="true" t="shared" si="1" ref="K7:K11">I7*0.015+I7</f>
        <v>8240.379</v>
      </c>
      <c r="L7">
        <f aca="true" t="shared" si="2" ref="L7:L11">J7/14</f>
        <v>3873.51405</v>
      </c>
      <c r="M7">
        <f aca="true" t="shared" si="3" ref="M7:M11">K7/12</f>
        <v>686.69825</v>
      </c>
      <c r="N7">
        <f aca="true" t="shared" si="4" ref="N7:N11">ROUND(L7,2)</f>
        <v>3873.51</v>
      </c>
      <c r="O7">
        <f aca="true" t="shared" si="5" ref="O7:O11">ROUND(M7,2)</f>
        <v>686.7</v>
      </c>
      <c r="P7">
        <f aca="true" t="shared" si="6" ref="P7:P11">N7*14</f>
        <v>54229.14</v>
      </c>
      <c r="Q7">
        <f aca="true" t="shared" si="7" ref="Q7:Q11">O7*12</f>
        <v>8240.400000000001</v>
      </c>
      <c r="R7">
        <v>51991.8</v>
      </c>
      <c r="S7">
        <v>7900.32</v>
      </c>
    </row>
    <row r="8" spans="1:19" ht="27.75" customHeight="1">
      <c r="A8" s="13">
        <v>2</v>
      </c>
      <c r="B8" s="14"/>
      <c r="C8" s="15" t="s">
        <v>14</v>
      </c>
      <c r="D8" s="16" t="s">
        <v>11</v>
      </c>
      <c r="E8" s="15" t="s">
        <v>12</v>
      </c>
      <c r="F8" s="16" t="s">
        <v>13</v>
      </c>
      <c r="G8" s="17">
        <v>28</v>
      </c>
      <c r="H8" s="12">
        <v>30134.3</v>
      </c>
      <c r="I8" s="12">
        <v>7307.04</v>
      </c>
      <c r="J8">
        <f t="shared" si="0"/>
        <v>30586.3145</v>
      </c>
      <c r="K8">
        <f t="shared" si="1"/>
        <v>7416.6456</v>
      </c>
      <c r="L8">
        <f t="shared" si="2"/>
        <v>2184.73675</v>
      </c>
      <c r="M8">
        <f t="shared" si="3"/>
        <v>618.0538</v>
      </c>
      <c r="N8">
        <f t="shared" si="4"/>
        <v>2184.74</v>
      </c>
      <c r="O8">
        <f t="shared" si="5"/>
        <v>618.05</v>
      </c>
      <c r="P8">
        <f t="shared" si="6"/>
        <v>30586.359999999997</v>
      </c>
      <c r="Q8">
        <f t="shared" si="7"/>
        <v>7416.599999999999</v>
      </c>
      <c r="R8">
        <v>29324.26</v>
      </c>
      <c r="S8">
        <v>7110.6</v>
      </c>
    </row>
    <row r="9" spans="1:19" ht="29.25" customHeight="1">
      <c r="A9" s="13">
        <v>3</v>
      </c>
      <c r="B9" s="14"/>
      <c r="C9" s="15" t="s">
        <v>15</v>
      </c>
      <c r="D9" s="16" t="s">
        <v>11</v>
      </c>
      <c r="E9" s="15" t="s">
        <v>12</v>
      </c>
      <c r="F9" s="16" t="s">
        <v>13</v>
      </c>
      <c r="G9" s="17">
        <v>28</v>
      </c>
      <c r="H9" s="12">
        <v>30134.3</v>
      </c>
      <c r="I9" s="12">
        <v>7307.04</v>
      </c>
      <c r="J9">
        <f t="shared" si="0"/>
        <v>30586.3145</v>
      </c>
      <c r="K9">
        <f t="shared" si="1"/>
        <v>7416.6456</v>
      </c>
      <c r="L9">
        <f t="shared" si="2"/>
        <v>2184.73675</v>
      </c>
      <c r="M9">
        <f t="shared" si="3"/>
        <v>618.0538</v>
      </c>
      <c r="N9">
        <f t="shared" si="4"/>
        <v>2184.74</v>
      </c>
      <c r="O9">
        <f t="shared" si="5"/>
        <v>618.05</v>
      </c>
      <c r="P9">
        <f t="shared" si="6"/>
        <v>30586.359999999997</v>
      </c>
      <c r="Q9">
        <f t="shared" si="7"/>
        <v>7416.599999999999</v>
      </c>
      <c r="R9">
        <v>29324.26</v>
      </c>
      <c r="S9">
        <v>7110.6</v>
      </c>
    </row>
    <row r="10" spans="1:19" ht="32.25" customHeight="1">
      <c r="A10" s="13">
        <v>4</v>
      </c>
      <c r="B10" s="14"/>
      <c r="C10" s="15" t="s">
        <v>16</v>
      </c>
      <c r="D10" s="16" t="s">
        <v>11</v>
      </c>
      <c r="E10" s="15" t="s">
        <v>12</v>
      </c>
      <c r="F10" s="16" t="s">
        <v>13</v>
      </c>
      <c r="G10" s="17">
        <v>28</v>
      </c>
      <c r="H10" s="12">
        <v>30134.3</v>
      </c>
      <c r="I10" s="12">
        <v>7307.04</v>
      </c>
      <c r="J10">
        <f t="shared" si="0"/>
        <v>30586.3145</v>
      </c>
      <c r="K10">
        <f t="shared" si="1"/>
        <v>7416.6456</v>
      </c>
      <c r="L10">
        <f t="shared" si="2"/>
        <v>2184.73675</v>
      </c>
      <c r="M10">
        <f t="shared" si="3"/>
        <v>618.0538</v>
      </c>
      <c r="N10">
        <f t="shared" si="4"/>
        <v>2184.74</v>
      </c>
      <c r="O10">
        <f t="shared" si="5"/>
        <v>618.05</v>
      </c>
      <c r="P10">
        <f t="shared" si="6"/>
        <v>30586.359999999997</v>
      </c>
      <c r="Q10">
        <f t="shared" si="7"/>
        <v>7416.599999999999</v>
      </c>
      <c r="R10">
        <v>29324.26</v>
      </c>
      <c r="S10">
        <v>7110.6</v>
      </c>
    </row>
    <row r="11" spans="1:19" ht="32.25" customHeight="1">
      <c r="A11" s="13">
        <v>5</v>
      </c>
      <c r="B11" s="14"/>
      <c r="C11" s="15" t="s">
        <v>17</v>
      </c>
      <c r="D11" s="16" t="s">
        <v>11</v>
      </c>
      <c r="E11" s="15" t="s">
        <v>12</v>
      </c>
      <c r="F11" s="16" t="s">
        <v>13</v>
      </c>
      <c r="G11" s="17">
        <v>28</v>
      </c>
      <c r="H11" s="12">
        <v>30134.3</v>
      </c>
      <c r="I11" s="12">
        <v>7307.04</v>
      </c>
      <c r="J11">
        <f t="shared" si="0"/>
        <v>30586.3145</v>
      </c>
      <c r="K11">
        <f t="shared" si="1"/>
        <v>7416.6456</v>
      </c>
      <c r="L11">
        <f t="shared" si="2"/>
        <v>2184.73675</v>
      </c>
      <c r="M11">
        <f t="shared" si="3"/>
        <v>618.0538</v>
      </c>
      <c r="N11">
        <f t="shared" si="4"/>
        <v>2184.74</v>
      </c>
      <c r="O11">
        <f t="shared" si="5"/>
        <v>618.05</v>
      </c>
      <c r="P11">
        <f t="shared" si="6"/>
        <v>30586.359999999997</v>
      </c>
      <c r="Q11">
        <f t="shared" si="7"/>
        <v>7416.599999999999</v>
      </c>
      <c r="R11">
        <v>29324.26</v>
      </c>
      <c r="S11">
        <v>7110.6</v>
      </c>
    </row>
    <row r="12" ht="21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2:I2"/>
    <mergeCell ref="A3:I3"/>
    <mergeCell ref="A4:I4"/>
    <mergeCell ref="A6:B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2019-10-03T08:28:01Z</cp:lastPrinted>
  <dcterms:modified xsi:type="dcterms:W3CDTF">2019-10-09T12:05:12Z</dcterms:modified>
  <cp:category/>
  <cp:version/>
  <cp:contentType/>
  <cp:contentStatus/>
  <cp:revision>9</cp:revision>
</cp:coreProperties>
</file>