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585" activeTab="0"/>
  </bookViews>
  <sheets>
    <sheet name="EVENTUAL 2018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<sst xmlns="http://schemas.openxmlformats.org/spreadsheetml/2006/main" count="26" uniqueCount="18">
  <si>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Relació de llocs de treball</t>
  </si>
  <si>
    <t>Personal eventual</t>
  </si>
  <si>
    <t>Any 2018</t>
  </si>
  <si>
    <t>PERSONAL DE CONFIANÇA O ASSESSORAMENT ESPECIAL</t>
  </si>
  <si>
    <t>Número</t>
  </si>
  <si>
    <t>Denominació</t>
  </si>
  <si>
    <t>Grup</t>
  </si>
  <si>
    <t>Nivell</t>
  </si>
  <si>
    <t>Complement específic</t>
  </si>
  <si>
    <t>Complement horari</t>
  </si>
  <si>
    <t>DELEGAT/DA DE SERVEIS</t>
  </si>
  <si>
    <t>A1</t>
  </si>
  <si>
    <t>CAP DEL GABINET D'ALCALDIA</t>
  </si>
  <si>
    <t>CAP COMUNICACIÓ CORPORATIVA</t>
  </si>
  <si>
    <t xml:space="preserve">DELEGAT/DA DE SERVEIS </t>
  </si>
  <si>
    <t>ASSESSORS/ES ÀREA</t>
  </si>
  <si>
    <t>ASSESSORS/ES DE GRUP MUNICIPAL</t>
  </si>
  <si>
    <t>C1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</si>
</sst>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  &quot;;\-#,##0.00&quot;   &quot;;&quot;&quot;"/>
  </numFmts>
  <fonts count="41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imes New Roman"/>
      <family val="1"/>
    </font>
    <font>
      <b/>
      <sz val="10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3" fillId="22" borderId="2">
      <alignment horizontal="center" vertical="center" wrapText="1"/>
      <protection/>
    </xf>
    <xf numFmtId="0" fontId="21" fillId="0" borderId="2">
      <alignment horizontal="center" vertical="center"/>
      <protection/>
    </xf>
    <xf numFmtId="0" fontId="21" fillId="0" borderId="2">
      <alignment horizontal="left" vertical="center" wrapText="1"/>
      <protection/>
    </xf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1" applyNumberFormat="0" applyAlignment="0" applyProtection="0"/>
    <xf numFmtId="0" fontId="33" fillId="31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2" borderId="0" applyNumberFormat="0" applyBorder="0" applyAlignment="0" applyProtection="0"/>
    <xf numFmtId="0" fontId="24" fillId="33" borderId="6" applyNumberFormat="0" applyFont="0" applyAlignment="0" applyProtection="0"/>
    <xf numFmtId="1" fontId="21" fillId="0" borderId="7">
      <alignment horizontal="center" vertical="center"/>
      <protection/>
    </xf>
    <xf numFmtId="9" fontId="24" fillId="0" borderId="0" applyFont="0" applyFill="0" applyBorder="0" applyAlignment="0" applyProtection="0"/>
    <xf numFmtId="0" fontId="35" fillId="2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0" fillId="0" borderId="10" applyNumberFormat="0" applyFill="0" applyAlignment="0" applyProtection="0"/>
    <xf numFmtId="0" fontId="40" fillId="0" borderId="11" applyNumberFormat="0" applyFill="0" applyAlignment="0" applyProtection="0"/>
  </cellStyleXfs>
  <cellXfs count="23">
    <xf numFmtId="0" fontId="0" fillId="0" borderId="0" xfId="0" applyAlignment="1">
      <alignment/>
    </xf>
    <xf numFmtId="0" fontId="18" fillId="34" borderId="0" xfId="0" applyFont="1" applyFill="1" applyAlignment="1">
      <alignment horizontal="center" wrapText="1"/>
    </xf>
    <xf numFmtId="0" fontId="18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left"/>
    </xf>
    <xf numFmtId="0" fontId="22" fillId="34" borderId="0" xfId="37" applyFont="1" applyFill="1" applyBorder="1" applyAlignment="1">
      <alignment horizontal="center"/>
      <protection/>
    </xf>
    <xf numFmtId="0" fontId="22" fillId="34" borderId="0" xfId="37" applyFont="1" applyFill="1" applyBorder="1" applyAlignment="1">
      <alignment horizontal="left" wrapText="1"/>
      <protection/>
    </xf>
    <xf numFmtId="164" fontId="22" fillId="34" borderId="0" xfId="37" applyNumberFormat="1" applyFont="1" applyFill="1" applyBorder="1" applyAlignment="1">
      <alignment horizontal="right"/>
      <protection/>
    </xf>
    <xf numFmtId="0" fontId="22" fillId="34" borderId="0" xfId="37" applyFont="1" applyFill="1" applyBorder="1" applyAlignment="1">
      <alignment horizontal="right"/>
      <protection/>
    </xf>
    <xf numFmtId="0" fontId="23" fillId="22" borderId="7" xfId="35" applyBorder="1">
      <alignment horizontal="center" vertical="center" wrapText="1"/>
      <protection/>
    </xf>
    <xf numFmtId="0" fontId="23" fillId="22" borderId="7" xfId="35" applyBorder="1">
      <alignment horizontal="center" vertical="center" wrapText="1"/>
      <protection/>
    </xf>
    <xf numFmtId="1" fontId="21" fillId="0" borderId="12" xfId="56" applyBorder="1">
      <alignment horizontal="center" vertical="center"/>
      <protection/>
    </xf>
    <xf numFmtId="0" fontId="22" fillId="0" borderId="13" xfId="37" applyFont="1" applyBorder="1" applyAlignment="1">
      <alignment horizontal="center" vertical="center"/>
      <protection/>
    </xf>
    <xf numFmtId="0" fontId="21" fillId="0" borderId="12" xfId="37" applyBorder="1">
      <alignment horizontal="left" vertical="center" wrapText="1"/>
      <protection/>
    </xf>
    <xf numFmtId="0" fontId="21" fillId="0" borderId="12" xfId="36" applyBorder="1">
      <alignment horizontal="center" vertical="center"/>
      <protection/>
    </xf>
    <xf numFmtId="1" fontId="21" fillId="0" borderId="14" xfId="56" applyBorder="1">
      <alignment horizontal="center" vertical="center"/>
      <protection/>
    </xf>
    <xf numFmtId="4" fontId="21" fillId="0" borderId="2" xfId="0" applyNumberFormat="1" applyFont="1" applyBorder="1" applyAlignment="1">
      <alignment/>
    </xf>
    <xf numFmtId="0" fontId="22" fillId="0" borderId="15" xfId="37" applyFont="1" applyBorder="1" applyAlignment="1">
      <alignment horizontal="center" vertical="center"/>
      <protection/>
    </xf>
    <xf numFmtId="0" fontId="21" fillId="0" borderId="7" xfId="37" applyBorder="1">
      <alignment horizontal="left" vertical="center" wrapText="1"/>
      <protection/>
    </xf>
    <xf numFmtId="0" fontId="21" fillId="0" borderId="7" xfId="36" applyBorder="1">
      <alignment horizontal="center" vertical="center"/>
      <protection/>
    </xf>
    <xf numFmtId="1" fontId="21" fillId="0" borderId="16" xfId="56" applyBorder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tàleg_fila_títol" xfId="35"/>
    <cellStyle name="Catàleg_Text_curt" xfId="36"/>
    <cellStyle name="Catàleg_Text_llarg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úmero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120" zoomScaleNormal="120" workbookViewId="0" topLeftCell="A1">
      <selection activeCell="F18" sqref="F18"/>
    </sheetView>
  </sheetViews>
  <sheetFormatPr defaultColWidth="11.421875" defaultRowHeight="12.75"/>
  <cols>
    <col min="1" max="1" width="6.140625" style="0" customWidth="1"/>
    <col min="2" max="2" width="2.7109375" style="0" customWidth="1"/>
    <col min="3" max="3" width="38.7109375" style="0" customWidth="1"/>
    <col min="4" max="4" width="5.7109375" style="0" customWidth="1"/>
    <col min="5" max="5" width="7.28125" style="0" customWidth="1"/>
    <col min="6" max="6" width="13.7109375" style="0" customWidth="1"/>
    <col min="7" max="7" width="13.28125" style="0" customWidth="1"/>
    <col min="8" max="17" width="0" style="0" hidden="1" customWidth="1"/>
  </cols>
  <sheetData>
    <row r="1" spans="1:7" ht="12.75" customHeight="1">
      <c r="A1" s="1"/>
      <c r="B1" s="1"/>
      <c r="C1" s="1"/>
      <c r="D1" s="1"/>
      <c r="E1" s="1"/>
      <c r="F1" s="1"/>
      <c r="G1" s="1"/>
    </row>
    <row r="2" spans="1:7" ht="21.75" customHeight="1">
      <c r="A2" s="2" t="s">
        <v>0</v>
      </c>
      <c r="B2" s="2"/>
      <c r="C2" s="2"/>
      <c r="D2" s="2"/>
      <c r="E2" s="2"/>
      <c r="F2" s="2"/>
      <c r="G2" s="2"/>
    </row>
    <row r="3" spans="1:7" ht="20.25" customHeight="1">
      <c r="A3" s="3" t="s">
        <v>1</v>
      </c>
      <c r="B3" s="3"/>
      <c r="C3" s="3"/>
      <c r="D3" s="3"/>
      <c r="E3" s="3"/>
      <c r="F3" s="3"/>
      <c r="G3" s="3"/>
    </row>
    <row r="4" spans="1:7" ht="20.25" customHeight="1">
      <c r="A4" s="4" t="s">
        <v>2</v>
      </c>
      <c r="B4" s="4"/>
      <c r="C4" s="4"/>
      <c r="D4" s="4"/>
      <c r="E4" s="4"/>
      <c r="F4" s="4"/>
      <c r="G4" s="4"/>
    </row>
    <row r="5" spans="1:7" ht="20.25" customHeight="1">
      <c r="A5" s="5"/>
      <c r="B5" s="5"/>
      <c r="C5" s="5"/>
      <c r="D5" s="5"/>
      <c r="E5" s="5"/>
      <c r="F5" s="5"/>
      <c r="G5" s="5"/>
    </row>
    <row r="6" spans="1:7" ht="15">
      <c r="A6" s="6" t="s">
        <v>3</v>
      </c>
      <c r="B6" s="7"/>
      <c r="C6" s="8"/>
      <c r="D6" s="7"/>
      <c r="E6" s="7"/>
      <c r="F6" s="9"/>
      <c r="G6" s="9"/>
    </row>
    <row r="7" spans="1:7" ht="12.75">
      <c r="A7" s="10"/>
      <c r="B7" s="7"/>
      <c r="C7" s="8"/>
      <c r="D7" s="7"/>
      <c r="E7" s="7"/>
      <c r="F7" s="9"/>
      <c r="G7" s="9"/>
    </row>
    <row r="8" spans="1:7" ht="26.25" customHeight="1">
      <c r="A8" s="11" t="s">
        <v>4</v>
      </c>
      <c r="B8" s="11"/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</row>
    <row r="9" spans="1:17" ht="21.75" customHeight="1">
      <c r="A9" s="13">
        <v>1</v>
      </c>
      <c r="B9" s="14"/>
      <c r="C9" s="15" t="s">
        <v>10</v>
      </c>
      <c r="D9" s="16" t="s">
        <v>11</v>
      </c>
      <c r="E9" s="17">
        <v>28</v>
      </c>
      <c r="F9" s="18">
        <v>29324.26</v>
      </c>
      <c r="G9" s="18">
        <v>7110.6</v>
      </c>
      <c r="H9">
        <f aca="true" t="shared" si="0" ref="H9:I16">F9*0.015+F9</f>
        <v>29764.1239</v>
      </c>
      <c r="I9">
        <f t="shared" si="0"/>
        <v>7217.259</v>
      </c>
      <c r="J9">
        <f aca="true" t="shared" si="1" ref="J9:J16">H9/14</f>
        <v>2126.0088499999997</v>
      </c>
      <c r="K9">
        <f aca="true" t="shared" si="2" ref="K9:K16">I9/12</f>
        <v>601.43825</v>
      </c>
      <c r="L9">
        <f aca="true" t="shared" si="3" ref="L9:M16">ROUND(J9,2)</f>
        <v>2126.01</v>
      </c>
      <c r="M9">
        <f t="shared" si="3"/>
        <v>601.44</v>
      </c>
      <c r="N9">
        <f aca="true" t="shared" si="4" ref="N9:N16">L9*14</f>
        <v>29764.140000000003</v>
      </c>
      <c r="O9">
        <f aca="true" t="shared" si="5" ref="O9:O16">M9*12</f>
        <v>7217.280000000001</v>
      </c>
      <c r="P9">
        <v>29324.26</v>
      </c>
      <c r="Q9">
        <v>7110.6</v>
      </c>
    </row>
    <row r="10" spans="1:17" ht="21.75" customHeight="1">
      <c r="A10" s="13">
        <v>2</v>
      </c>
      <c r="B10" s="19"/>
      <c r="C10" s="20" t="s">
        <v>12</v>
      </c>
      <c r="D10" s="21" t="s">
        <v>11</v>
      </c>
      <c r="E10" s="22">
        <v>28</v>
      </c>
      <c r="F10" s="18">
        <v>19769.68</v>
      </c>
      <c r="G10" s="18">
        <v>7110.6</v>
      </c>
      <c r="H10">
        <f t="shared" si="0"/>
        <v>20066.2252</v>
      </c>
      <c r="I10">
        <f t="shared" si="0"/>
        <v>7217.259</v>
      </c>
      <c r="J10">
        <f t="shared" si="1"/>
        <v>1433.3018</v>
      </c>
      <c r="K10">
        <f t="shared" si="2"/>
        <v>601.43825</v>
      </c>
      <c r="L10">
        <f t="shared" si="3"/>
        <v>1433.3</v>
      </c>
      <c r="M10">
        <f t="shared" si="3"/>
        <v>601.44</v>
      </c>
      <c r="N10">
        <f t="shared" si="4"/>
        <v>20066.2</v>
      </c>
      <c r="O10">
        <f t="shared" si="5"/>
        <v>7217.280000000001</v>
      </c>
      <c r="P10">
        <v>19769.68</v>
      </c>
      <c r="Q10">
        <v>7110.6</v>
      </c>
    </row>
    <row r="11" spans="1:17" ht="21.75" customHeight="1">
      <c r="A11" s="13">
        <v>3</v>
      </c>
      <c r="B11" s="19"/>
      <c r="C11" s="20" t="s">
        <v>13</v>
      </c>
      <c r="D11" s="21" t="s">
        <v>11</v>
      </c>
      <c r="E11" s="22">
        <v>28</v>
      </c>
      <c r="F11" s="18">
        <v>19769.68</v>
      </c>
      <c r="G11" s="18">
        <v>7110.6</v>
      </c>
      <c r="H11">
        <f t="shared" si="0"/>
        <v>20066.2252</v>
      </c>
      <c r="I11">
        <f t="shared" si="0"/>
        <v>7217.259</v>
      </c>
      <c r="J11">
        <f t="shared" si="1"/>
        <v>1433.3018</v>
      </c>
      <c r="K11">
        <f t="shared" si="2"/>
        <v>601.43825</v>
      </c>
      <c r="L11">
        <f t="shared" si="3"/>
        <v>1433.3</v>
      </c>
      <c r="M11">
        <f t="shared" si="3"/>
        <v>601.44</v>
      </c>
      <c r="N11">
        <f t="shared" si="4"/>
        <v>20066.2</v>
      </c>
      <c r="O11">
        <f t="shared" si="5"/>
        <v>7217.280000000001</v>
      </c>
      <c r="P11">
        <v>19769.68</v>
      </c>
      <c r="Q11">
        <v>7110.6</v>
      </c>
    </row>
    <row r="12" spans="1:17" ht="21.75" customHeight="1">
      <c r="A12" s="13">
        <v>4</v>
      </c>
      <c r="B12" s="19"/>
      <c r="C12" s="20" t="s">
        <v>14</v>
      </c>
      <c r="D12" s="21" t="s">
        <v>11</v>
      </c>
      <c r="E12" s="22">
        <v>28</v>
      </c>
      <c r="F12" s="18">
        <v>26139.26</v>
      </c>
      <c r="G12" s="18">
        <v>7110.6</v>
      </c>
      <c r="H12">
        <f t="shared" si="0"/>
        <v>26531.348899999997</v>
      </c>
      <c r="I12">
        <f t="shared" si="0"/>
        <v>7217.259</v>
      </c>
      <c r="J12">
        <f t="shared" si="1"/>
        <v>1895.0963499999998</v>
      </c>
      <c r="K12">
        <f t="shared" si="2"/>
        <v>601.43825</v>
      </c>
      <c r="L12">
        <f t="shared" si="3"/>
        <v>1895.1</v>
      </c>
      <c r="M12">
        <f t="shared" si="3"/>
        <v>601.44</v>
      </c>
      <c r="N12">
        <f t="shared" si="4"/>
        <v>26531.399999999998</v>
      </c>
      <c r="O12">
        <f t="shared" si="5"/>
        <v>7217.280000000001</v>
      </c>
      <c r="P12">
        <v>26139.26</v>
      </c>
      <c r="Q12">
        <v>7110.6</v>
      </c>
    </row>
    <row r="13" spans="1:17" ht="21.75" customHeight="1">
      <c r="A13" s="13">
        <v>5</v>
      </c>
      <c r="B13" s="19"/>
      <c r="C13" s="20" t="s">
        <v>14</v>
      </c>
      <c r="D13" s="21" t="s">
        <v>11</v>
      </c>
      <c r="E13" s="22">
        <v>24</v>
      </c>
      <c r="F13" s="18">
        <v>18055.24</v>
      </c>
      <c r="G13" s="18">
        <v>5530.44</v>
      </c>
      <c r="H13">
        <f t="shared" si="0"/>
        <v>18326.068600000002</v>
      </c>
      <c r="I13">
        <f t="shared" si="0"/>
        <v>5613.3966</v>
      </c>
      <c r="J13">
        <f t="shared" si="1"/>
        <v>1309.0049000000001</v>
      </c>
      <c r="K13">
        <f t="shared" si="2"/>
        <v>467.78305</v>
      </c>
      <c r="L13">
        <f t="shared" si="3"/>
        <v>1309</v>
      </c>
      <c r="M13">
        <f t="shared" si="3"/>
        <v>467.78</v>
      </c>
      <c r="N13">
        <f t="shared" si="4"/>
        <v>18326</v>
      </c>
      <c r="O13">
        <f t="shared" si="5"/>
        <v>5613.36</v>
      </c>
      <c r="P13">
        <v>18055.24</v>
      </c>
      <c r="Q13">
        <v>5530.44</v>
      </c>
    </row>
    <row r="14" spans="1:17" ht="21.75" customHeight="1">
      <c r="A14" s="13">
        <v>6</v>
      </c>
      <c r="B14" s="19"/>
      <c r="C14" s="20" t="s">
        <v>14</v>
      </c>
      <c r="D14" s="21" t="s">
        <v>11</v>
      </c>
      <c r="E14" s="22">
        <v>24</v>
      </c>
      <c r="F14" s="18">
        <v>16250.08</v>
      </c>
      <c r="G14" s="18">
        <v>5530.44</v>
      </c>
      <c r="H14">
        <f t="shared" si="0"/>
        <v>16493.8312</v>
      </c>
      <c r="I14">
        <f t="shared" si="0"/>
        <v>5613.3966</v>
      </c>
      <c r="J14">
        <f t="shared" si="1"/>
        <v>1178.1308000000001</v>
      </c>
      <c r="K14">
        <f t="shared" si="2"/>
        <v>467.78305</v>
      </c>
      <c r="L14">
        <f t="shared" si="3"/>
        <v>1178.13</v>
      </c>
      <c r="M14">
        <f t="shared" si="3"/>
        <v>467.78</v>
      </c>
      <c r="N14">
        <f t="shared" si="4"/>
        <v>16493.82</v>
      </c>
      <c r="O14">
        <f t="shared" si="5"/>
        <v>5613.36</v>
      </c>
      <c r="P14">
        <v>16250.08</v>
      </c>
      <c r="Q14">
        <v>5530.44</v>
      </c>
    </row>
    <row r="15" spans="1:17" ht="21.75" customHeight="1">
      <c r="A15" s="13">
        <v>7</v>
      </c>
      <c r="B15" s="19"/>
      <c r="C15" s="20" t="s">
        <v>15</v>
      </c>
      <c r="D15" s="21" t="s">
        <v>11</v>
      </c>
      <c r="E15" s="22">
        <v>22</v>
      </c>
      <c r="F15" s="18">
        <v>15151.64</v>
      </c>
      <c r="G15" s="18">
        <v>4740.4800000000005</v>
      </c>
      <c r="H15">
        <f t="shared" si="0"/>
        <v>15378.9146</v>
      </c>
      <c r="I15">
        <f t="shared" si="0"/>
        <v>4811.587200000001</v>
      </c>
      <c r="J15">
        <f t="shared" si="1"/>
        <v>1098.4939</v>
      </c>
      <c r="K15">
        <f t="shared" si="2"/>
        <v>400.96560000000005</v>
      </c>
      <c r="L15">
        <f t="shared" si="3"/>
        <v>1098.49</v>
      </c>
      <c r="M15">
        <f t="shared" si="3"/>
        <v>400.97</v>
      </c>
      <c r="N15">
        <f t="shared" si="4"/>
        <v>15378.86</v>
      </c>
      <c r="O15">
        <f t="shared" si="5"/>
        <v>4811.64</v>
      </c>
      <c r="P15">
        <v>15151.64</v>
      </c>
      <c r="Q15">
        <v>4740.4800000000005</v>
      </c>
    </row>
    <row r="16" spans="1:17" ht="22.5" customHeight="1">
      <c r="A16" s="13">
        <v>8</v>
      </c>
      <c r="B16" s="19"/>
      <c r="C16" s="20" t="s">
        <v>16</v>
      </c>
      <c r="D16" s="21" t="s">
        <v>17</v>
      </c>
      <c r="E16" s="22">
        <v>22</v>
      </c>
      <c r="F16" s="18">
        <v>5590.2</v>
      </c>
      <c r="G16" s="18">
        <v>4740.4800000000005</v>
      </c>
      <c r="H16">
        <f t="shared" si="0"/>
        <v>5674.053</v>
      </c>
      <c r="I16">
        <f t="shared" si="0"/>
        <v>4811.587200000001</v>
      </c>
      <c r="J16">
        <f t="shared" si="1"/>
        <v>405.2895</v>
      </c>
      <c r="K16">
        <f t="shared" si="2"/>
        <v>400.96560000000005</v>
      </c>
      <c r="L16">
        <f t="shared" si="3"/>
        <v>405.29</v>
      </c>
      <c r="M16">
        <f t="shared" si="3"/>
        <v>400.97</v>
      </c>
      <c r="N16">
        <f t="shared" si="4"/>
        <v>5674.06</v>
      </c>
      <c r="O16">
        <f t="shared" si="5"/>
        <v>4811.64</v>
      </c>
      <c r="P16">
        <v>5590.2</v>
      </c>
      <c r="Q16">
        <v>4740.4800000000005</v>
      </c>
    </row>
  </sheetData>
  <sheetProtection selectLockedCells="1" selectUnlockedCells="1"/>
  <mergeCells count="4">
    <mergeCell ref="A2:G2"/>
    <mergeCell ref="A3:G3"/>
    <mergeCell ref="A4:G4"/>
    <mergeCell ref="A8:B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CERVELLO PUJADES, Judit</dc:creator>
  <cp:keywords/>
  <dc:description/>
  <cp:lastModifiedBy>CERVELLO PUJADES, Judit</cp:lastModifiedBy>
  <dcterms:created xsi:type="dcterms:W3CDTF">2019-02-18T09:57:54Z</dcterms:created>
  <dcterms:modified xsi:type="dcterms:W3CDTF">2019-02-18T09:58:08Z</dcterms:modified>
  <cp:category/>
  <cp:version/>
  <cp:contentType/>
  <cp:contentStatus/>
</cp:coreProperties>
</file>