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DIRECTIU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<sst xmlns="http://schemas.openxmlformats.org/spreadsheetml/2006/main" count="27" uniqueCount="18">
  <si>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Relació de llocs de treball</t>
  </si>
  <si>
    <t>Personal directiu</t>
  </si>
  <si>
    <t>Any 2018</t>
  </si>
  <si>
    <t>PERSONAL DIRECTIU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</si>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</sst>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2" fillId="22" borderId="2">
      <alignment horizontal="center" vertical="center" wrapText="1"/>
      <protection/>
    </xf>
    <xf numFmtId="0" fontId="21" fillId="0" borderId="2">
      <alignment horizontal="center" vertical="center"/>
      <protection/>
    </xf>
    <xf numFmtId="0" fontId="21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1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0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left"/>
    </xf>
    <xf numFmtId="0" fontId="21" fillId="34" borderId="0" xfId="37" applyFill="1" applyBorder="1">
      <alignment horizontal="left" vertical="center" wrapText="1"/>
      <protection/>
    </xf>
    <xf numFmtId="0" fontId="22" fillId="22" borderId="7" xfId="35" applyBorder="1">
      <alignment horizontal="center" vertical="center" wrapText="1"/>
      <protection/>
    </xf>
    <xf numFmtId="0" fontId="22" fillId="22" borderId="7" xfId="35" applyBorder="1">
      <alignment horizontal="center" vertical="center" wrapText="1"/>
      <protection/>
    </xf>
    <xf numFmtId="1" fontId="21" fillId="0" borderId="12" xfId="56" applyBorder="1">
      <alignment horizontal="center" vertical="center"/>
      <protection/>
    </xf>
    <xf numFmtId="0" fontId="23" fillId="0" borderId="13" xfId="37" applyFont="1" applyBorder="1" applyAlignment="1">
      <alignment horizontal="center" vertical="center"/>
      <protection/>
    </xf>
    <xf numFmtId="0" fontId="21" fillId="0" borderId="12" xfId="37" applyBorder="1">
      <alignment horizontal="left" vertical="center" wrapText="1"/>
      <protection/>
    </xf>
    <xf numFmtId="0" fontId="21" fillId="0" borderId="12" xfId="36" applyBorder="1">
      <alignment horizontal="center" vertical="center"/>
      <protection/>
    </xf>
    <xf numFmtId="1" fontId="21" fillId="0" borderId="14" xfId="56" applyBorder="1">
      <alignment horizontal="center" vertical="center"/>
      <protection/>
    </xf>
    <xf numFmtId="4" fontId="0" fillId="0" borderId="2" xfId="0" applyNumberFormat="1" applyBorder="1" applyAlignment="1">
      <alignment/>
    </xf>
    <xf numFmtId="1" fontId="21" fillId="0" borderId="7" xfId="56">
      <alignment horizontal="center" vertical="center"/>
      <protection/>
    </xf>
    <xf numFmtId="0" fontId="23" fillId="0" borderId="15" xfId="37" applyFont="1" applyBorder="1" applyAlignment="1">
      <alignment horizontal="center" vertical="center"/>
      <protection/>
    </xf>
    <xf numFmtId="0" fontId="21" fillId="0" borderId="7" xfId="37" applyBorder="1">
      <alignment horizontal="left" vertical="center" wrapText="1"/>
      <protection/>
    </xf>
    <xf numFmtId="0" fontId="21" fillId="0" borderId="7" xfId="36" applyBorder="1">
      <alignment horizontal="center" vertical="center"/>
      <protection/>
    </xf>
    <xf numFmtId="1" fontId="21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10" zoomScaleNormal="110" zoomScalePageLayoutView="0" workbookViewId="0" topLeftCell="A1">
      <selection activeCell="T4" sqref="T4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4.57421875" style="0" customWidth="1"/>
    <col min="5" max="5" width="11.140625" style="0" customWidth="1"/>
    <col min="6" max="6" width="5.28125" style="0" customWidth="1"/>
    <col min="7" max="7" width="5.7109375" style="0" customWidth="1"/>
    <col min="8" max="9" width="12.28125" style="0" customWidth="1"/>
    <col min="10" max="19" width="0" style="0" hidden="1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6.5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26.25" customHeight="1">
      <c r="A7" s="7" t="s">
        <v>4</v>
      </c>
      <c r="B7" s="7"/>
      <c r="C7" s="8" t="s">
        <v>5</v>
      </c>
      <c r="D7" s="8"/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19" ht="21.75" customHeight="1">
      <c r="A8" s="9">
        <v>1</v>
      </c>
      <c r="B8" s="10"/>
      <c r="C8" s="11" t="s">
        <v>11</v>
      </c>
      <c r="D8" s="12" t="s">
        <v>12</v>
      </c>
      <c r="E8" s="11" t="s">
        <v>13</v>
      </c>
      <c r="F8" s="12" t="s">
        <v>14</v>
      </c>
      <c r="G8" s="13">
        <v>30</v>
      </c>
      <c r="H8" s="14">
        <v>52121.72</v>
      </c>
      <c r="I8" s="14">
        <v>7920.12</v>
      </c>
      <c r="J8">
        <f aca="true" t="shared" si="0" ref="J8:K11">H8*1.5%+H8</f>
        <v>52903.5458</v>
      </c>
      <c r="K8">
        <f t="shared" si="0"/>
        <v>8038.9218</v>
      </c>
      <c r="L8">
        <f>J8/14</f>
        <v>3778.8247</v>
      </c>
      <c r="M8">
        <f>K8/12</f>
        <v>669.91015</v>
      </c>
      <c r="N8">
        <f aca="true" t="shared" si="1" ref="N8:O11">ROUND(L8,2)</f>
        <v>3778.82</v>
      </c>
      <c r="O8">
        <f t="shared" si="1"/>
        <v>669.91</v>
      </c>
      <c r="P8">
        <f>N8*14</f>
        <v>52903.48</v>
      </c>
      <c r="Q8">
        <f>O8*12</f>
        <v>8038.92</v>
      </c>
      <c r="R8">
        <v>51991.8</v>
      </c>
      <c r="S8">
        <v>7900.32</v>
      </c>
    </row>
    <row r="9" spans="1:19" ht="27.75" customHeight="1">
      <c r="A9" s="15">
        <v>2</v>
      </c>
      <c r="B9" s="16"/>
      <c r="C9" s="17" t="s">
        <v>15</v>
      </c>
      <c r="D9" s="18" t="s">
        <v>12</v>
      </c>
      <c r="E9" s="17" t="s">
        <v>13</v>
      </c>
      <c r="F9" s="18" t="s">
        <v>14</v>
      </c>
      <c r="G9" s="19">
        <v>28</v>
      </c>
      <c r="H9" s="14">
        <v>29397.62</v>
      </c>
      <c r="I9" s="14">
        <v>7128.36</v>
      </c>
      <c r="J9">
        <f t="shared" si="0"/>
        <v>29838.5843</v>
      </c>
      <c r="K9">
        <f t="shared" si="0"/>
        <v>7235.2854</v>
      </c>
      <c r="L9">
        <f>J9/14</f>
        <v>2131.3274499999998</v>
      </c>
      <c r="M9">
        <f>K9/12</f>
        <v>602.9404499999999</v>
      </c>
      <c r="N9">
        <f t="shared" si="1"/>
        <v>2131.33</v>
      </c>
      <c r="O9">
        <f t="shared" si="1"/>
        <v>602.94</v>
      </c>
      <c r="P9">
        <f>N9*14</f>
        <v>29838.62</v>
      </c>
      <c r="Q9">
        <f>O9*12</f>
        <v>7235.280000000001</v>
      </c>
      <c r="R9">
        <v>29324.26</v>
      </c>
      <c r="S9">
        <v>7110.6</v>
      </c>
    </row>
    <row r="10" spans="1:19" ht="29.25" customHeight="1">
      <c r="A10" s="15">
        <v>3</v>
      </c>
      <c r="B10" s="16"/>
      <c r="C10" s="17" t="s">
        <v>16</v>
      </c>
      <c r="D10" s="18" t="s">
        <v>12</v>
      </c>
      <c r="E10" s="17" t="s">
        <v>13</v>
      </c>
      <c r="F10" s="18" t="s">
        <v>14</v>
      </c>
      <c r="G10" s="19">
        <v>28</v>
      </c>
      <c r="H10" s="14">
        <v>29397.62</v>
      </c>
      <c r="I10" s="14">
        <v>7128.36</v>
      </c>
      <c r="J10">
        <f t="shared" si="0"/>
        <v>29838.5843</v>
      </c>
      <c r="K10">
        <f t="shared" si="0"/>
        <v>7235.2854</v>
      </c>
      <c r="L10">
        <f>J10/14</f>
        <v>2131.3274499999998</v>
      </c>
      <c r="M10">
        <f>K10/12</f>
        <v>602.9404499999999</v>
      </c>
      <c r="N10">
        <f t="shared" si="1"/>
        <v>2131.33</v>
      </c>
      <c r="O10">
        <f t="shared" si="1"/>
        <v>602.94</v>
      </c>
      <c r="P10">
        <f>N10*14</f>
        <v>29838.62</v>
      </c>
      <c r="Q10">
        <f>O10*12</f>
        <v>7235.280000000001</v>
      </c>
      <c r="R10">
        <v>29324.26</v>
      </c>
      <c r="S10">
        <v>7110.6</v>
      </c>
    </row>
    <row r="11" spans="1:19" ht="25.5">
      <c r="A11" s="15">
        <v>4</v>
      </c>
      <c r="B11" s="16"/>
      <c r="C11" s="17" t="s">
        <v>17</v>
      </c>
      <c r="D11" s="18" t="s">
        <v>12</v>
      </c>
      <c r="E11" s="17" t="s">
        <v>13</v>
      </c>
      <c r="F11" s="18" t="s">
        <v>14</v>
      </c>
      <c r="G11" s="19">
        <v>28</v>
      </c>
      <c r="H11" s="14">
        <v>29397.62</v>
      </c>
      <c r="I11" s="14">
        <v>7128.36</v>
      </c>
      <c r="J11">
        <f t="shared" si="0"/>
        <v>29838.5843</v>
      </c>
      <c r="K11">
        <f t="shared" si="0"/>
        <v>7235.2854</v>
      </c>
      <c r="L11">
        <f>J11/14</f>
        <v>2131.3274499999998</v>
      </c>
      <c r="M11">
        <f>K11/12</f>
        <v>602.9404499999999</v>
      </c>
      <c r="N11">
        <f t="shared" si="1"/>
        <v>2131.33</v>
      </c>
      <c r="O11">
        <f t="shared" si="1"/>
        <v>602.94</v>
      </c>
      <c r="P11">
        <f>N11*14</f>
        <v>29838.62</v>
      </c>
      <c r="Q11">
        <f>O11*12</f>
        <v>7235.280000000001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2019-02-18T10:01:44Z</dcterms:created>
  <dcterms:modified xsi:type="dcterms:W3CDTF">2019-02-18T10:02:29Z</dcterms:modified>
  <cp:category/>
  <cp:version/>
  <cp:contentType/>
  <cp:contentStatus/>
</cp:coreProperties>
</file>