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F:\RSM-Central\Gerència\GAR\1 PORTAL TRANSPARENCIA\DOCUMENTS DE TREBALL\dret d'accés\"/>
    </mc:Choice>
  </mc:AlternateContent>
  <xr:revisionPtr revIDLastSave="0" documentId="14_{992D02F3-2099-42A4-A07B-F7DB1BD30DDB}" xr6:coauthVersionLast="47" xr6:coauthVersionMax="47" xr10:uidLastSave="{00000000-0000-0000-0000-000000000000}"/>
  <bookViews>
    <workbookView xWindow="-120" yWindow="-120" windowWidth="29040" windowHeight="15840" tabRatio="500" xr2:uid="{00000000-000D-0000-FFFF-FFFF00000000}"/>
  </bookViews>
  <sheets>
    <sheet name="resum " sheetId="20" r:id="rId1"/>
    <sheet name="SIGMA P 2020" sheetId="4" state="hidden" r:id="rId2"/>
  </sheets>
  <definedNames>
    <definedName name="_xlnm._FilterDatabase" localSheetId="1" hidden="1">'SIGMA P 2020'!$A$1:$P$18</definedName>
    <definedName name="dades">#REF!</definedName>
    <definedName name="DEPARTAMENT">#REF!</definedName>
    <definedName name="ESTAT">#REF!</definedName>
    <definedName name="Excel_BuiltIn__FilterDatabase" localSheetId="1">'SIGMA P 2020'!$A$1:$P$18</definedName>
    <definedName name="EXPEDIENT">#REF!</definedName>
    <definedName name="RESPONSABLE">#REF!</definedName>
    <definedName name="SEGUIMENT">#REF!</definedName>
  </definedNames>
  <calcPr calcId="191029"/>
</workbook>
</file>

<file path=xl/calcChain.xml><?xml version="1.0" encoding="utf-8"?>
<calcChain xmlns="http://schemas.openxmlformats.org/spreadsheetml/2006/main">
  <c r="S23" i="20" l="1"/>
  <c r="Q23" i="20"/>
  <c r="O23" i="20"/>
  <c r="M23" i="20"/>
  <c r="K23" i="20"/>
  <c r="I23" i="20"/>
  <c r="G23" i="20"/>
  <c r="C19" i="20"/>
  <c r="C10" i="20"/>
  <c r="C23" i="20" l="1"/>
  <c r="A3" i="4" l="1"/>
  <c r="A4" i="4" s="1"/>
  <c r="A5" i="4" s="1"/>
  <c r="A6" i="4" s="1"/>
  <c r="A7" i="4" s="1"/>
  <c r="A8" i="4" s="1"/>
  <c r="A9" i="4" s="1"/>
  <c r="A10" i="4" s="1"/>
  <c r="A11" i="4" s="1"/>
  <c r="A12" i="4" s="1"/>
  <c r="A13" i="4" s="1"/>
  <c r="A14" i="4" s="1"/>
  <c r="A15" i="4" s="1"/>
  <c r="A16" i="4" s="1"/>
  <c r="A17" i="4" s="1"/>
  <c r="A18" i="4" s="1"/>
</calcChain>
</file>

<file path=xl/sharedStrings.xml><?xml version="1.0" encoding="utf-8"?>
<sst xmlns="http://schemas.openxmlformats.org/spreadsheetml/2006/main" count="147" uniqueCount="110">
  <si>
    <t>DATA</t>
  </si>
  <si>
    <t>ESTAT</t>
  </si>
  <si>
    <t>DEPARTAMENT</t>
  </si>
  <si>
    <t>EXP SIGMA</t>
  </si>
  <si>
    <t>EXPEDIENT</t>
  </si>
  <si>
    <t>PENDENT</t>
  </si>
  <si>
    <t>Recursos Humans</t>
  </si>
  <si>
    <t>Nº</t>
  </si>
  <si>
    <t>TEMA</t>
  </si>
  <si>
    <t>SEGUIMENT</t>
  </si>
  <si>
    <t>DATA TERMINI</t>
  </si>
  <si>
    <t>RESPOSTA</t>
  </si>
  <si>
    <t>I</t>
  </si>
  <si>
    <t>EVIDÈNCIA</t>
  </si>
  <si>
    <t>ALTRES</t>
  </si>
  <si>
    <t>Serveis Socials</t>
  </si>
  <si>
    <t>Mobilitat i circulació</t>
  </si>
  <si>
    <t>Polítiques d'Igualtat</t>
  </si>
  <si>
    <t>Guardia Urbana</t>
  </si>
  <si>
    <t>Emergències</t>
  </si>
  <si>
    <t xml:space="preserve"> SAIP Llei 24/2015 en matèria de pobresa energètica</t>
  </si>
  <si>
    <t>NUM REGISTRE</t>
  </si>
  <si>
    <t>SOLLICITANT</t>
  </si>
  <si>
    <t>DIA</t>
  </si>
  <si>
    <t>PART 12/2020</t>
  </si>
  <si>
    <t>SANS SGURAÑES, JORDI</t>
  </si>
  <si>
    <t>Ens agradaria tenir accés a les partides pressupostàries, des que hi ha registres, destinades a la Fundació per a la Investigació i Prevenció del Càncer (FUNCA) provinents del pressupost de l'Hospital Universitari Sant Joan de Reus.
Així mateix, ens agradaria poder accedir al llistat global d'ajudes i subvencions que percep la FUNCA des dels seus inicis per part de l'administració local i la relació de càrrecs i sous que formen l'equip humà d'aquesta fundació.</t>
  </si>
  <si>
    <t>24/02/2020 No estàn tancades les  comptes de l'any 20219  que estaran a la segona quinzena de març</t>
  </si>
  <si>
    <t>GERÈNCIA HOSPITAL DE REUS</t>
  </si>
  <si>
    <t xml:space="preserve">La resposa l'han fet directe?? </t>
  </si>
  <si>
    <t>PART 55/2020</t>
  </si>
  <si>
    <t>TORRES PEREZ, FRANCISCO JOSE</t>
  </si>
  <si>
    <t>Que estic participant en la convocatòria d'inspector de la Guàrdia Urbana de Reus i sol·licito les memòries anuals de serveis (indicadors,etc.) dels anys 2018 i 2019 de la Guardia Urbana, l'acta de la Junta Local de Seguretat de l'any 2019, l'actual estructura de la Guàrdia Urbana, el nombre d'agents en actiu per categoria i els que estan en segona
activitat i també recursos materials(vehicles,etc) assignats a la Guàrdia Urbana de Reus</t>
  </si>
  <si>
    <t xml:space="preserve">Judit - 03/08/2020 2º Correu demanat conformitat resposta ciutada                               30/06/2020 1er Correu demanat conformitat resposta ciutada </t>
  </si>
  <si>
    <t>TANCADA</t>
  </si>
  <si>
    <t>PART 63/2020</t>
  </si>
  <si>
    <t>GIL VALENCIA, JORGE</t>
  </si>
  <si>
    <t>Informació relativa a les dades de la unitat de Mediació de la Guardia Urbana de Reus, les memòries dels tres darrers anys per a fer la comparativa així como el projecte que es va aprovar al cos per a la creació de la mateixa unitat</t>
  </si>
  <si>
    <t>GU</t>
  </si>
  <si>
    <t xml:space="preserve">Resposta per correu </t>
  </si>
  <si>
    <t>GUARDIA URBANA</t>
  </si>
  <si>
    <t>hi ha correu de la Judit comunicant al ciutada</t>
  </si>
  <si>
    <t>PART 92/2020</t>
  </si>
  <si>
    <t>GEN CAT SINDIC DE GREUGES DE CATALUNYA</t>
  </si>
  <si>
    <t>Per aquesta raó, el qüestionari que enguany us demanem que empleneu només fa
referència a les sol·licituds d'accés a la informació pública, a la seva tramitació i
resolució, i a les dades relatives al règim sancionador establert en la Llei.</t>
  </si>
  <si>
    <t>S'ha donat resposta?</t>
  </si>
  <si>
    <t>No hi ha expedient</t>
  </si>
  <si>
    <t>PART 102/2020</t>
  </si>
  <si>
    <t>MEDRANO PASTRNA, ANTONIO</t>
  </si>
  <si>
    <t>La baixa de la inscripció de l'entitat que represento en el Registre Municipal d'Entitats Ciutadanes</t>
  </si>
  <si>
    <t>PART 103/2020</t>
  </si>
  <si>
    <t>GEN CAT DEPARTAMENT DE TREBALL, AFERS SOCIALS I FAMILIES</t>
  </si>
  <si>
    <t>PART 105/2020</t>
  </si>
  <si>
    <t>MONTES PAVON, MARIA SOLEDAD</t>
  </si>
  <si>
    <t>1. Quants gossos es recullen abandonats a Reus en un any
2. Quin es el procediment de recullida
3. On es porten...protectores...
4. Quin tipus de races son les mes habituals
5, Quin tipus de denuncies s'imposen majoritariament...(no recullir excremens....)</t>
  </si>
  <si>
    <t>cap gesitió realitzada???</t>
  </si>
  <si>
    <t>PART 116/2020</t>
  </si>
  <si>
    <t>RIPOLL PASCUAL, MARIA MAGDALENA</t>
  </si>
  <si>
    <t>Imports que el màxim responsable de l'entitat ha percebut l'any 2019 en concepte d'indemnitzacions per raó del servei.</t>
  </si>
  <si>
    <t>RH</t>
  </si>
  <si>
    <t>Resposta per correu 07/08/2020</t>
  </si>
  <si>
    <t>PART 117/2020</t>
  </si>
  <si>
    <t>Relació de llicències de terrassa atorgades l'any 2019, amb identificació del titular -persona física o jurídica- i l'establiment del Barri de la Immaculada.</t>
  </si>
  <si>
    <t>Resposta per correu</t>
  </si>
  <si>
    <t>PART 118/2020</t>
  </si>
  <si>
    <t xml:space="preserve">HARO LINDE, NIEVES </t>
  </si>
  <si>
    <t>La representada, en la seva condició de presidenta del comitè d'empresa de REUS TRANSPORT PÚBLIC SA,
sol.licita informació dels exercicis contables 2009, 2010 y 2011 de la mercantil.
- Presupostos, execució i tancament comptes exercicis referits.
- Informes anuals auditoria comptes exercicis referits
- Informe retribucions personal directiu i no directiu exercicis referits
- Informes relacionats excès retribucions salarials empresa exercicis referits Procediment B-27/15-1 Tribunal
Comptes</t>
  </si>
  <si>
    <t>Correu al usuari de la derivació- no vec si s'ha contestat</t>
  </si>
  <si>
    <t>PART 131/2020</t>
  </si>
  <si>
    <t>GARRIDO FABIAN, FERMIN</t>
  </si>
  <si>
    <t>Inspecciones sanitarias bares Reus</t>
  </si>
  <si>
    <t>PART 141/2020</t>
  </si>
  <si>
    <t>CARNICEERO GALAN, IGNACIO</t>
  </si>
  <si>
    <t>Quisiera conocer la argumentación y tener acceso a la documentación que la Fundació Mn Bara presenta en Enero
2019 obligatoriamente antes de obtener acceso a una subvención de este Ajuntament por importe de 49.987,21€
solicitada dias antes de acabar el año 2018.
Igualmente requiero acceso al informe de un auditor de cuentas autorizado emitido a este Ajuntament según Llei
Protectorat 2014 sobre el correcto uso de la subvención 2018 ( 49.987,21€) y que debería constar en la web de
transparenci</t>
  </si>
  <si>
    <t>Comunicat</t>
  </si>
  <si>
    <t>PART 175/2020</t>
  </si>
  <si>
    <t>GONZALEZ LARROSA, MARIA</t>
  </si>
  <si>
    <t>Certificat de convivència i certificat de empadronament històric-colectiu.</t>
  </si>
  <si>
    <t>Diligència per a fer constar que la persona ja va utilizar el canal adequat per aconseguir la documentación sol·licitada i que es dona per satisfeta.
En data d’avui l’he trucada personalment per assegurar-ho. En conseqüència, s’arxiva la sol·licitud.</t>
  </si>
  <si>
    <t>sol.liciutd arxivada - es va notificar per telèfon</t>
  </si>
  <si>
    <t>PART 176/2020</t>
  </si>
  <si>
    <t>GATEU VALLS, JORDI</t>
  </si>
  <si>
    <t>Vull accedir a la informació d'un inmoble d'estil modernista que es troba a la plaça de Frida Khalo. M'interessa saber si és un edifici protegit i si hi ha algún pla per la seva restauració. A més també m'interessa saber qui va ser l'arquitecte</t>
  </si>
  <si>
    <t xml:space="preserve">Correu demanat aclariment  </t>
  </si>
  <si>
    <t>PART 177/2020</t>
  </si>
  <si>
    <t>GEN CAT SECRETARIA GENERAL DE SALUT</t>
  </si>
  <si>
    <t>El Departament de Salut ha rebut, en data 22 de juliol, una sol·licitud d’informació pública de l’entitat GREENPEACE ESPAÑA sobre l’anàlisi de l’aigua dels sistemes d’abastament municipal de tots els municipis, dels darrers 5 anys de la que disposem.</t>
  </si>
  <si>
    <t>PART 204/2020</t>
  </si>
  <si>
    <t>ESCUDR ROS, BLANCA</t>
  </si>
  <si>
    <t>Aforament del local GIMNÀS SILUET'S, situat a L'Avinguda Països Catalans 22, local 1-2, 43206 Reus</t>
  </si>
  <si>
    <t>PART 210/2020</t>
  </si>
  <si>
    <t>LLIMA MARCOS, ANNA</t>
  </si>
  <si>
    <t>Sol.licito una copia de l’examen de l’ última convocatòria de la guardia urbana de reus i de les fases possibles del
procés.</t>
  </si>
  <si>
    <t>SOL·LICITUDS D'ACCÉS A INFORMACIÓ PÚBLICA REGISTRADES A L'AJUNTAMENT DE REUS - 2022</t>
  </si>
  <si>
    <t>Classificació</t>
  </si>
  <si>
    <t>Núm. sollicituds</t>
  </si>
  <si>
    <t>% estimades</t>
  </si>
  <si>
    <t>accés pendent</t>
  </si>
  <si>
    <t>Activitats - Medi Ambient</t>
  </si>
  <si>
    <t>Promoció Econòmica</t>
  </si>
  <si>
    <t>Subvencions</t>
  </si>
  <si>
    <t>Consultes a l' Arxiu</t>
  </si>
  <si>
    <t>Consultes administratives</t>
  </si>
  <si>
    <t>Consultes històriques</t>
  </si>
  <si>
    <t>Altres</t>
  </si>
  <si>
    <t>ANUALITAT 2022</t>
  </si>
  <si>
    <t>ANUALITAT 2021</t>
  </si>
  <si>
    <t>ANUALITAT 2020</t>
  </si>
  <si>
    <t>ANUALITAT 2019</t>
  </si>
  <si>
    <t>Informació revisada al febrer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</si>
</sst>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0" x14ac:knownFonts="1">
    <font>
      <sz val="11"/>
      <color indexed="8"/>
      <name val="Calibri"/>
      <family val="2"/>
    </font>
    <font>
      <sz val="10"/>
      <name val="Arial"/>
      <family val="2"/>
    </font>
    <font>
      <b/>
      <sz val="11"/>
      <color indexed="56"/>
      <name val="Calibri"/>
      <family val="2"/>
    </font>
    <font>
      <sz val="10"/>
      <name val="Arial"/>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8"/>
      <color indexed="56"/>
      <name val="Cambria"/>
      <family val="2"/>
    </font>
    <font>
      <b/>
      <sz val="8"/>
      <color indexed="56"/>
      <name val="Tahoma"/>
      <family val="2"/>
    </font>
    <font>
      <b/>
      <sz val="8"/>
      <color indexed="10"/>
      <name val="Tahoma"/>
      <family val="2"/>
    </font>
    <font>
      <sz val="11"/>
      <color indexed="8"/>
      <name val="Calibri"/>
      <family val="2"/>
    </font>
    <font>
      <sz val="11"/>
      <color theme="0"/>
      <name val="Calibri"/>
      <family val="2"/>
    </font>
    <font>
      <sz val="11"/>
      <color theme="1"/>
      <name val="Calibri"/>
      <family val="2"/>
    </font>
    <font>
      <b/>
      <sz val="11"/>
      <color theme="1"/>
      <name val="Calibri"/>
      <family val="2"/>
    </font>
    <font>
      <sz val="10"/>
      <name val="Arial"/>
      <family val="2"/>
    </font>
    <font>
      <b/>
      <sz val="10"/>
      <name val="Arial"/>
      <family val="2"/>
    </font>
    <font>
      <i/>
      <sz val="11"/>
      <color theme="1"/>
      <name val="Calibri"/>
      <family val="2"/>
    </font>
    <font>
      <b/>
      <sz val="10"/>
      <color theme="0"/>
      <name val="Arial"/>
      <family val="2"/>
    </font>
    <font>
      <i/>
      <sz val="10"/>
      <color theme="1" tint="4.9989318521683403E-2"/>
      <name val="Arial"/>
      <family val="2"/>
    </font>
  </fonts>
  <fills count="9">
    <fill>
      <patternFill patternType="none"/>
    </fill>
    <fill>
      <patternFill patternType="gray125"/>
    </fill>
    <fill>
      <patternFill patternType="solid">
        <fgColor indexed="22"/>
        <bgColor indexed="31"/>
      </patternFill>
    </fill>
    <fill>
      <patternFill patternType="solid">
        <fgColor indexed="26"/>
        <bgColor indexed="9"/>
      </patternFill>
    </fill>
    <fill>
      <patternFill patternType="solid">
        <fgColor indexed="13"/>
        <bgColor indexed="34"/>
      </patternFill>
    </fill>
    <fill>
      <patternFill patternType="solid">
        <fgColor theme="1"/>
        <bgColor indexed="64"/>
      </patternFill>
    </fill>
    <fill>
      <patternFill patternType="solid">
        <fgColor rgb="FFFFFFCC"/>
        <bgColor indexed="64"/>
      </patternFill>
    </fill>
    <fill>
      <patternFill patternType="solid">
        <fgColor theme="0"/>
        <bgColor indexed="64"/>
      </patternFill>
    </fill>
    <fill>
      <patternFill patternType="solid">
        <fgColor rgb="FFC00000"/>
        <bgColor theme="1" tint="0.499984740745262"/>
      </patternFill>
    </fill>
  </fills>
  <borders count="8">
    <border>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43"/>
      </bottom>
      <diagonal/>
    </border>
    <border>
      <left/>
      <right/>
      <top style="thin">
        <color indexed="64"/>
      </top>
      <bottom style="thin">
        <color indexed="64"/>
      </bottom>
      <diagonal/>
    </border>
    <border>
      <left/>
      <right/>
      <top style="thin">
        <color theme="0" tint="-0.14999847407452621"/>
      </top>
      <bottom style="thin">
        <color theme="0" tint="-0.14999847407452621"/>
      </bottom>
      <diagonal/>
    </border>
    <border>
      <left/>
      <right/>
      <top style="thin">
        <color theme="0" tint="-0.14999847407452621"/>
      </top>
      <bottom style="double">
        <color indexed="64"/>
      </bottom>
      <diagonal/>
    </border>
  </borders>
  <cellStyleXfs count="18">
    <xf numFmtId="0" fontId="0" fillId="0" borderId="0"/>
    <xf numFmtId="0" fontId="11" fillId="0" borderId="0" applyNumberFormat="0" applyFill="0" applyBorder="0" applyAlignment="0" applyProtection="0"/>
    <xf numFmtId="0" fontId="11" fillId="0" borderId="0" applyNumberFormat="0" applyFill="0" applyBorder="0" applyProtection="0">
      <alignment horizontal="left"/>
    </xf>
    <xf numFmtId="0" fontId="2" fillId="0" borderId="0" applyNumberFormat="0" applyFill="0" applyBorder="0" applyAlignment="0" applyProtection="0"/>
    <xf numFmtId="0" fontId="11" fillId="0" borderId="0" applyNumberFormat="0" applyFill="0" applyBorder="0" applyAlignment="0" applyProtection="0"/>
    <xf numFmtId="0" fontId="11" fillId="0" borderId="0"/>
    <xf numFmtId="0" fontId="1" fillId="0" borderId="0"/>
    <xf numFmtId="0" fontId="3" fillId="0" borderId="0"/>
    <xf numFmtId="0" fontId="11" fillId="3" borderId="1" applyNumberFormat="0" applyAlignment="0" applyProtection="0"/>
    <xf numFmtId="0" fontId="4"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0" applyNumberFormat="0" applyFill="0" applyBorder="0" applyAlignment="0" applyProtection="0"/>
    <xf numFmtId="0" fontId="4" fillId="0" borderId="0" applyNumberFormat="0" applyFill="0" applyBorder="0" applyProtection="0">
      <alignment horizontal="left"/>
    </xf>
    <xf numFmtId="0" fontId="11" fillId="0" borderId="0" applyNumberFormat="0" applyFill="0" applyBorder="0" applyAlignment="0" applyProtection="0"/>
    <xf numFmtId="0" fontId="15" fillId="0" borderId="0"/>
    <xf numFmtId="9" fontId="15"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 fontId="9"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14" fontId="9" fillId="2" borderId="4" xfId="0" applyNumberFormat="1" applyFont="1" applyFill="1" applyBorder="1" applyAlignment="1">
      <alignment horizontal="left" vertical="center" wrapText="1"/>
    </xf>
    <xf numFmtId="14" fontId="10" fillId="2" borderId="4"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9" fillId="0" borderId="0" xfId="0" applyFont="1" applyAlignment="1">
      <alignment horizontal="center" vertical="center"/>
    </xf>
    <xf numFmtId="0" fontId="0" fillId="4" borderId="0" xfId="0" applyFill="1" applyAlignment="1">
      <alignment horizontal="center" vertical="center"/>
    </xf>
    <xf numFmtId="0" fontId="0" fillId="4" borderId="0" xfId="0" applyFill="1" applyAlignment="1">
      <alignment vertical="center"/>
    </xf>
    <xf numFmtId="14" fontId="0" fillId="4" borderId="0" xfId="0" applyNumberFormat="1" applyFill="1" applyAlignment="1">
      <alignment vertical="center"/>
    </xf>
    <xf numFmtId="0" fontId="0" fillId="4" borderId="0" xfId="0" applyFill="1" applyAlignment="1">
      <alignment horizontal="left" vertical="center" wrapText="1"/>
    </xf>
    <xf numFmtId="0" fontId="0" fillId="4" borderId="0" xfId="0" applyFill="1" applyAlignment="1">
      <alignment vertical="center" wrapText="1"/>
    </xf>
    <xf numFmtId="0" fontId="5" fillId="4" borderId="0" xfId="0" applyFont="1" applyFill="1" applyAlignment="1">
      <alignment horizontal="center" vertical="center"/>
    </xf>
    <xf numFmtId="14" fontId="0" fillId="0" borderId="0" xfId="0" applyNumberFormat="1" applyAlignment="1">
      <alignment vertical="center"/>
    </xf>
    <xf numFmtId="0" fontId="0" fillId="0" borderId="0" xfId="0" applyAlignment="1">
      <alignment horizontal="left" vertical="center" wrapText="1"/>
    </xf>
    <xf numFmtId="0" fontId="0" fillId="0" borderId="0" xfId="0" applyAlignment="1">
      <alignment vertical="center" wrapText="1"/>
    </xf>
    <xf numFmtId="0" fontId="5" fillId="0" borderId="0" xfId="0" applyFont="1" applyAlignment="1">
      <alignment horizontal="center" vertical="center"/>
    </xf>
    <xf numFmtId="0" fontId="1" fillId="0" borderId="0" xfId="6"/>
    <xf numFmtId="0" fontId="1" fillId="0" borderId="0" xfId="6" applyAlignment="1">
      <alignment horizontal="center"/>
    </xf>
    <xf numFmtId="0" fontId="1" fillId="7" borderId="0" xfId="6" applyFill="1"/>
    <xf numFmtId="0" fontId="1" fillId="7" borderId="0" xfId="6" applyFill="1" applyAlignment="1">
      <alignment horizontal="center"/>
    </xf>
    <xf numFmtId="0" fontId="12" fillId="8" borderId="5" xfId="6" applyFont="1" applyFill="1" applyBorder="1" applyAlignment="1">
      <alignment horizontal="left" vertical="center"/>
    </xf>
    <xf numFmtId="0" fontId="12" fillId="8" borderId="5" xfId="6" applyFont="1" applyFill="1" applyBorder="1" applyAlignment="1">
      <alignment horizontal="center" vertical="center"/>
    </xf>
    <xf numFmtId="0" fontId="13" fillId="7" borderId="6" xfId="6" applyFont="1" applyFill="1" applyBorder="1" applyAlignment="1">
      <alignment vertical="center"/>
    </xf>
    <xf numFmtId="0" fontId="14" fillId="7" borderId="6" xfId="6" applyFont="1" applyFill="1" applyBorder="1" applyAlignment="1">
      <alignment horizontal="center" vertical="center"/>
    </xf>
    <xf numFmtId="9" fontId="13" fillId="7" borderId="6" xfId="17" applyFont="1" applyFill="1" applyBorder="1" applyAlignment="1">
      <alignment vertical="center"/>
    </xf>
    <xf numFmtId="0" fontId="13" fillId="7" borderId="6" xfId="6" applyFont="1" applyFill="1" applyBorder="1" applyAlignment="1">
      <alignment horizontal="center" vertical="center"/>
    </xf>
    <xf numFmtId="0" fontId="13" fillId="7" borderId="7" xfId="6" applyFont="1" applyFill="1" applyBorder="1" applyAlignment="1">
      <alignment vertical="center"/>
    </xf>
    <xf numFmtId="0" fontId="14" fillId="7" borderId="7" xfId="6" applyFont="1" applyFill="1" applyBorder="1" applyAlignment="1">
      <alignment horizontal="center" vertical="center"/>
    </xf>
    <xf numFmtId="9" fontId="13" fillId="7" borderId="7" xfId="17" applyFont="1" applyFill="1" applyBorder="1" applyAlignment="1">
      <alignment vertical="center"/>
    </xf>
    <xf numFmtId="0" fontId="13" fillId="7" borderId="7" xfId="6" applyFont="1" applyFill="1" applyBorder="1" applyAlignment="1">
      <alignment horizontal="center" vertical="center"/>
    </xf>
    <xf numFmtId="0" fontId="16" fillId="7" borderId="0" xfId="6" applyFont="1" applyFill="1" applyAlignment="1">
      <alignment horizontal="center"/>
    </xf>
    <xf numFmtId="0" fontId="17" fillId="7" borderId="6" xfId="6" applyFont="1" applyFill="1" applyBorder="1" applyAlignment="1">
      <alignment horizontal="center" vertical="center"/>
    </xf>
    <xf numFmtId="0" fontId="1" fillId="0" borderId="0" xfId="6" applyAlignment="1">
      <alignment horizontal="left"/>
    </xf>
    <xf numFmtId="9" fontId="13" fillId="7" borderId="6" xfId="17" applyFont="1" applyFill="1" applyBorder="1" applyAlignment="1">
      <alignment horizontal="center" vertical="center"/>
    </xf>
    <xf numFmtId="9" fontId="13" fillId="7" borderId="7" xfId="17" applyFont="1" applyFill="1" applyBorder="1" applyAlignment="1">
      <alignment horizontal="center" vertical="center"/>
    </xf>
    <xf numFmtId="0" fontId="16" fillId="6" borderId="0" xfId="6" applyFont="1" applyFill="1" applyAlignment="1">
      <alignment horizontal="center"/>
    </xf>
    <xf numFmtId="0" fontId="18" fillId="5" borderId="0" xfId="6" applyFont="1" applyFill="1" applyAlignment="1">
      <alignment horizontal="center"/>
    </xf>
    <xf numFmtId="0" fontId="18" fillId="0" borderId="0" xfId="6" applyFont="1" applyFill="1" applyAlignment="1">
      <alignment horizontal="center"/>
    </xf>
    <xf numFmtId="0" fontId="1" fillId="0" borderId="0" xfId="6" applyFill="1"/>
    <xf numFmtId="0" fontId="19" fillId="0" borderId="0" xfId="6" applyFont="1" applyFill="1" applyAlignment="1">
      <alignment horizontal="right"/>
    </xf>
    <xf numFmtId="0" fontId="17" fillId="7" borderId="6" xfId="6" applyFont="1" applyFill="1" applyBorder="1" applyAlignment="1">
      <alignment horizontal="left" vertical="center" indent="1"/>
    </xf>
  </cellXfs>
  <cellStyles count="18">
    <cellStyle name="Campo de la tabla dinámica" xfId="1" xr:uid="{00000000-0005-0000-0000-000000000000}"/>
    <cellStyle name="Categoría de la tabla dinámica" xfId="2" xr:uid="{00000000-0005-0000-0000-000001000000}"/>
    <cellStyle name="Encabezado 4" xfId="3" xr:uid="{00000000-0005-0000-0000-000002000000}"/>
    <cellStyle name="Esquina de la tabla dinámica"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 5" xfId="15" xr:uid="{00000000-0005-0000-0000-000008000000}"/>
    <cellStyle name="Notas 2" xfId="8" xr:uid="{00000000-0005-0000-0000-000009000000}"/>
    <cellStyle name="Porcentaje 2" xfId="16" xr:uid="{00000000-0005-0000-0000-00000A000000}"/>
    <cellStyle name="Porcentaje 3" xfId="17" xr:uid="{00000000-0005-0000-0000-00000B000000}"/>
    <cellStyle name="Resultado de la tabla dinámica" xfId="9" xr:uid="{00000000-0005-0000-0000-00000C000000}"/>
    <cellStyle name="Título 1 1" xfId="10" xr:uid="{00000000-0005-0000-0000-00000D000000}"/>
    <cellStyle name="Título 2 1" xfId="11" xr:uid="{00000000-0005-0000-0000-00000E000000}"/>
    <cellStyle name="Título 4" xfId="12" xr:uid="{00000000-0005-0000-0000-00000F000000}"/>
    <cellStyle name="Título de la tabla dinámica" xfId="13" xr:uid="{00000000-0005-0000-0000-000010000000}"/>
    <cellStyle name="Valor de la tabla dinámica" xfId="14" xr:uid="{00000000-0005-0000-0000-000011000000}"/>
  </cellStyles>
  <dxfs count="2">
    <dxf>
      <alignment horizontal="left" readingOrder="0"/>
    </dxf>
    <dxf>
      <alignment horizontal="left" readingOrder="0"/>
    </dxf>
  </dxfs>
  <tableStyles count="0" defaultTableStyle="TableStyleMedium9" defaultPivotStyle="PivotStyleLight16"/>
  <colors>
    <mruColors>
      <color rgb="FFFFFFCC"/>
      <color rgb="FFFFE6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B3:S23"/>
  <sheetViews>
    <sheetView showGridLines="0" tabSelected="1" workbookViewId="0">
      <selection activeCell="V13" sqref="V13"/>
    </sheetView>
  </sheetViews>
  <sheetFormatPr baseColWidth="10" defaultRowHeight="12.75" x14ac:dyDescent="0.2"/>
  <cols>
    <col min="1" max="1" width="3.85546875" style="22" customWidth="1"/>
    <col min="2" max="2" width="26.85546875" style="38" bestFit="1" customWidth="1"/>
    <col min="3" max="5" width="8.140625" style="22" customWidth="1"/>
    <col min="6" max="6" width="8.140625" style="23" customWidth="1"/>
    <col min="7" max="7" width="13.7109375" style="22" bestFit="1" customWidth="1"/>
    <col min="8" max="8" width="3.7109375" style="22" customWidth="1"/>
    <col min="9" max="9" width="15.28515625" style="22" bestFit="1" customWidth="1"/>
    <col min="10" max="10" width="12.140625" style="22" bestFit="1" customWidth="1"/>
    <col min="11" max="11" width="13.7109375" style="22" bestFit="1" customWidth="1"/>
    <col min="12" max="12" width="3.7109375" style="22" customWidth="1"/>
    <col min="13" max="13" width="15.28515625" style="22" bestFit="1" customWidth="1"/>
    <col min="14" max="14" width="12.140625" style="22" bestFit="1" customWidth="1"/>
    <col min="15" max="15" width="13.7109375" style="22" bestFit="1" customWidth="1"/>
    <col min="16" max="16" width="3.7109375" style="22" customWidth="1"/>
    <col min="17" max="17" width="15.28515625" style="22" bestFit="1" customWidth="1"/>
    <col min="18" max="18" width="12.140625" style="22" bestFit="1" customWidth="1"/>
    <col min="19" max="19" width="16.85546875" style="22" customWidth="1"/>
    <col min="20" max="259" width="11.42578125" style="22"/>
    <col min="260" max="260" width="26.85546875" style="22" bestFit="1" customWidth="1"/>
    <col min="261" max="261" width="5.5703125" style="22" customWidth="1"/>
    <col min="262" max="515" width="11.42578125" style="22"/>
    <col min="516" max="516" width="26.85546875" style="22" bestFit="1" customWidth="1"/>
    <col min="517" max="517" width="5.5703125" style="22" customWidth="1"/>
    <col min="518" max="771" width="11.42578125" style="22"/>
    <col min="772" max="772" width="26.85546875" style="22" bestFit="1" customWidth="1"/>
    <col min="773" max="773" width="5.5703125" style="22" customWidth="1"/>
    <col min="774" max="1027" width="11.42578125" style="22"/>
    <col min="1028" max="1028" width="26.85546875" style="22" bestFit="1" customWidth="1"/>
    <col min="1029" max="1029" width="5.5703125" style="22" customWidth="1"/>
    <col min="1030" max="1283" width="11.42578125" style="22"/>
    <col min="1284" max="1284" width="26.85546875" style="22" bestFit="1" customWidth="1"/>
    <col min="1285" max="1285" width="5.5703125" style="22" customWidth="1"/>
    <col min="1286" max="1539" width="11.42578125" style="22"/>
    <col min="1540" max="1540" width="26.85546875" style="22" bestFit="1" customWidth="1"/>
    <col min="1541" max="1541" width="5.5703125" style="22" customWidth="1"/>
    <col min="1542" max="1795" width="11.42578125" style="22"/>
    <col min="1796" max="1796" width="26.85546875" style="22" bestFit="1" customWidth="1"/>
    <col min="1797" max="1797" width="5.5703125" style="22" customWidth="1"/>
    <col min="1798" max="2051" width="11.42578125" style="22"/>
    <col min="2052" max="2052" width="26.85546875" style="22" bestFit="1" customWidth="1"/>
    <col min="2053" max="2053" width="5.5703125" style="22" customWidth="1"/>
    <col min="2054" max="2307" width="11.42578125" style="22"/>
    <col min="2308" max="2308" width="26.85546875" style="22" bestFit="1" customWidth="1"/>
    <col min="2309" max="2309" width="5.5703125" style="22" customWidth="1"/>
    <col min="2310" max="2563" width="11.42578125" style="22"/>
    <col min="2564" max="2564" width="26.85546875" style="22" bestFit="1" customWidth="1"/>
    <col min="2565" max="2565" width="5.5703125" style="22" customWidth="1"/>
    <col min="2566" max="2819" width="11.42578125" style="22"/>
    <col min="2820" max="2820" width="26.85546875" style="22" bestFit="1" customWidth="1"/>
    <col min="2821" max="2821" width="5.5703125" style="22" customWidth="1"/>
    <col min="2822" max="3075" width="11.42578125" style="22"/>
    <col min="3076" max="3076" width="26.85546875" style="22" bestFit="1" customWidth="1"/>
    <col min="3077" max="3077" width="5.5703125" style="22" customWidth="1"/>
    <col min="3078" max="3331" width="11.42578125" style="22"/>
    <col min="3332" max="3332" width="26.85546875" style="22" bestFit="1" customWidth="1"/>
    <col min="3333" max="3333" width="5.5703125" style="22" customWidth="1"/>
    <col min="3334" max="3587" width="11.42578125" style="22"/>
    <col min="3588" max="3588" width="26.85546875" style="22" bestFit="1" customWidth="1"/>
    <col min="3589" max="3589" width="5.5703125" style="22" customWidth="1"/>
    <col min="3590" max="3843" width="11.42578125" style="22"/>
    <col min="3844" max="3844" width="26.85546875" style="22" bestFit="1" customWidth="1"/>
    <col min="3845" max="3845" width="5.5703125" style="22" customWidth="1"/>
    <col min="3846" max="4099" width="11.42578125" style="22"/>
    <col min="4100" max="4100" width="26.85546875" style="22" bestFit="1" customWidth="1"/>
    <col min="4101" max="4101" width="5.5703125" style="22" customWidth="1"/>
    <col min="4102" max="4355" width="11.42578125" style="22"/>
    <col min="4356" max="4356" width="26.85546875" style="22" bestFit="1" customWidth="1"/>
    <col min="4357" max="4357" width="5.5703125" style="22" customWidth="1"/>
    <col min="4358" max="4611" width="11.42578125" style="22"/>
    <col min="4612" max="4612" width="26.85546875" style="22" bestFit="1" customWidth="1"/>
    <col min="4613" max="4613" width="5.5703125" style="22" customWidth="1"/>
    <col min="4614" max="4867" width="11.42578125" style="22"/>
    <col min="4868" max="4868" width="26.85546875" style="22" bestFit="1" customWidth="1"/>
    <col min="4869" max="4869" width="5.5703125" style="22" customWidth="1"/>
    <col min="4870" max="5123" width="11.42578125" style="22"/>
    <col min="5124" max="5124" width="26.85546875" style="22" bestFit="1" customWidth="1"/>
    <col min="5125" max="5125" width="5.5703125" style="22" customWidth="1"/>
    <col min="5126" max="5379" width="11.42578125" style="22"/>
    <col min="5380" max="5380" width="26.85546875" style="22" bestFit="1" customWidth="1"/>
    <col min="5381" max="5381" width="5.5703125" style="22" customWidth="1"/>
    <col min="5382" max="5635" width="11.42578125" style="22"/>
    <col min="5636" max="5636" width="26.85546875" style="22" bestFit="1" customWidth="1"/>
    <col min="5637" max="5637" width="5.5703125" style="22" customWidth="1"/>
    <col min="5638" max="5891" width="11.42578125" style="22"/>
    <col min="5892" max="5892" width="26.85546875" style="22" bestFit="1" customWidth="1"/>
    <col min="5893" max="5893" width="5.5703125" style="22" customWidth="1"/>
    <col min="5894" max="6147" width="11.42578125" style="22"/>
    <col min="6148" max="6148" width="26.85546875" style="22" bestFit="1" customWidth="1"/>
    <col min="6149" max="6149" width="5.5703125" style="22" customWidth="1"/>
    <col min="6150" max="6403" width="11.42578125" style="22"/>
    <col min="6404" max="6404" width="26.85546875" style="22" bestFit="1" customWidth="1"/>
    <col min="6405" max="6405" width="5.5703125" style="22" customWidth="1"/>
    <col min="6406" max="6659" width="11.42578125" style="22"/>
    <col min="6660" max="6660" width="26.85546875" style="22" bestFit="1" customWidth="1"/>
    <col min="6661" max="6661" width="5.5703125" style="22" customWidth="1"/>
    <col min="6662" max="6915" width="11.42578125" style="22"/>
    <col min="6916" max="6916" width="26.85546875" style="22" bestFit="1" customWidth="1"/>
    <col min="6917" max="6917" width="5.5703125" style="22" customWidth="1"/>
    <col min="6918" max="7171" width="11.42578125" style="22"/>
    <col min="7172" max="7172" width="26.85546875" style="22" bestFit="1" customWidth="1"/>
    <col min="7173" max="7173" width="5.5703125" style="22" customWidth="1"/>
    <col min="7174" max="7427" width="11.42578125" style="22"/>
    <col min="7428" max="7428" width="26.85546875" style="22" bestFit="1" customWidth="1"/>
    <col min="7429" max="7429" width="5.5703125" style="22" customWidth="1"/>
    <col min="7430" max="7683" width="11.42578125" style="22"/>
    <col min="7684" max="7684" width="26.85546875" style="22" bestFit="1" customWidth="1"/>
    <col min="7685" max="7685" width="5.5703125" style="22" customWidth="1"/>
    <col min="7686" max="7939" width="11.42578125" style="22"/>
    <col min="7940" max="7940" width="26.85546875" style="22" bestFit="1" customWidth="1"/>
    <col min="7941" max="7941" width="5.5703125" style="22" customWidth="1"/>
    <col min="7942" max="8195" width="11.42578125" style="22"/>
    <col min="8196" max="8196" width="26.85546875" style="22" bestFit="1" customWidth="1"/>
    <col min="8197" max="8197" width="5.5703125" style="22" customWidth="1"/>
    <col min="8198" max="8451" width="11.42578125" style="22"/>
    <col min="8452" max="8452" width="26.85546875" style="22" bestFit="1" customWidth="1"/>
    <col min="8453" max="8453" width="5.5703125" style="22" customWidth="1"/>
    <col min="8454" max="8707" width="11.42578125" style="22"/>
    <col min="8708" max="8708" width="26.85546875" style="22" bestFit="1" customWidth="1"/>
    <col min="8709" max="8709" width="5.5703125" style="22" customWidth="1"/>
    <col min="8710" max="8963" width="11.42578125" style="22"/>
    <col min="8964" max="8964" width="26.85546875" style="22" bestFit="1" customWidth="1"/>
    <col min="8965" max="8965" width="5.5703125" style="22" customWidth="1"/>
    <col min="8966" max="9219" width="11.42578125" style="22"/>
    <col min="9220" max="9220" width="26.85546875" style="22" bestFit="1" customWidth="1"/>
    <col min="9221" max="9221" width="5.5703125" style="22" customWidth="1"/>
    <col min="9222" max="9475" width="11.42578125" style="22"/>
    <col min="9476" max="9476" width="26.85546875" style="22" bestFit="1" customWidth="1"/>
    <col min="9477" max="9477" width="5.5703125" style="22" customWidth="1"/>
    <col min="9478" max="9731" width="11.42578125" style="22"/>
    <col min="9732" max="9732" width="26.85546875" style="22" bestFit="1" customWidth="1"/>
    <col min="9733" max="9733" width="5.5703125" style="22" customWidth="1"/>
    <col min="9734" max="9987" width="11.42578125" style="22"/>
    <col min="9988" max="9988" width="26.85546875" style="22" bestFit="1" customWidth="1"/>
    <col min="9989" max="9989" width="5.5703125" style="22" customWidth="1"/>
    <col min="9990" max="10243" width="11.42578125" style="22"/>
    <col min="10244" max="10244" width="26.85546875" style="22" bestFit="1" customWidth="1"/>
    <col min="10245" max="10245" width="5.5703125" style="22" customWidth="1"/>
    <col min="10246" max="10499" width="11.42578125" style="22"/>
    <col min="10500" max="10500" width="26.85546875" style="22" bestFit="1" customWidth="1"/>
    <col min="10501" max="10501" width="5.5703125" style="22" customWidth="1"/>
    <col min="10502" max="10755" width="11.42578125" style="22"/>
    <col min="10756" max="10756" width="26.85546875" style="22" bestFit="1" customWidth="1"/>
    <col min="10757" max="10757" width="5.5703125" style="22" customWidth="1"/>
    <col min="10758" max="11011" width="11.42578125" style="22"/>
    <col min="11012" max="11012" width="26.85546875" style="22" bestFit="1" customWidth="1"/>
    <col min="11013" max="11013" width="5.5703125" style="22" customWidth="1"/>
    <col min="11014" max="11267" width="11.42578125" style="22"/>
    <col min="11268" max="11268" width="26.85546875" style="22" bestFit="1" customWidth="1"/>
    <col min="11269" max="11269" width="5.5703125" style="22" customWidth="1"/>
    <col min="11270" max="11523" width="11.42578125" style="22"/>
    <col min="11524" max="11524" width="26.85546875" style="22" bestFit="1" customWidth="1"/>
    <col min="11525" max="11525" width="5.5703125" style="22" customWidth="1"/>
    <col min="11526" max="11779" width="11.42578125" style="22"/>
    <col min="11780" max="11780" width="26.85546875" style="22" bestFit="1" customWidth="1"/>
    <col min="11781" max="11781" width="5.5703125" style="22" customWidth="1"/>
    <col min="11782" max="12035" width="11.42578125" style="22"/>
    <col min="12036" max="12036" width="26.85546875" style="22" bestFit="1" customWidth="1"/>
    <col min="12037" max="12037" width="5.5703125" style="22" customWidth="1"/>
    <col min="12038" max="12291" width="11.42578125" style="22"/>
    <col min="12292" max="12292" width="26.85546875" style="22" bestFit="1" customWidth="1"/>
    <col min="12293" max="12293" width="5.5703125" style="22" customWidth="1"/>
    <col min="12294" max="12547" width="11.42578125" style="22"/>
    <col min="12548" max="12548" width="26.85546875" style="22" bestFit="1" customWidth="1"/>
    <col min="12549" max="12549" width="5.5703125" style="22" customWidth="1"/>
    <col min="12550" max="12803" width="11.42578125" style="22"/>
    <col min="12804" max="12804" width="26.85546875" style="22" bestFit="1" customWidth="1"/>
    <col min="12805" max="12805" width="5.5703125" style="22" customWidth="1"/>
    <col min="12806" max="13059" width="11.42578125" style="22"/>
    <col min="13060" max="13060" width="26.85546875" style="22" bestFit="1" customWidth="1"/>
    <col min="13061" max="13061" width="5.5703125" style="22" customWidth="1"/>
    <col min="13062" max="13315" width="11.42578125" style="22"/>
    <col min="13316" max="13316" width="26.85546875" style="22" bestFit="1" customWidth="1"/>
    <col min="13317" max="13317" width="5.5703125" style="22" customWidth="1"/>
    <col min="13318" max="13571" width="11.42578125" style="22"/>
    <col min="13572" max="13572" width="26.85546875" style="22" bestFit="1" customWidth="1"/>
    <col min="13573" max="13573" width="5.5703125" style="22" customWidth="1"/>
    <col min="13574" max="13827" width="11.42578125" style="22"/>
    <col min="13828" max="13828" width="26.85546875" style="22" bestFit="1" customWidth="1"/>
    <col min="13829" max="13829" width="5.5703125" style="22" customWidth="1"/>
    <col min="13830" max="14083" width="11.42578125" style="22"/>
    <col min="14084" max="14084" width="26.85546875" style="22" bestFit="1" customWidth="1"/>
    <col min="14085" max="14085" width="5.5703125" style="22" customWidth="1"/>
    <col min="14086" max="14339" width="11.42578125" style="22"/>
    <col min="14340" max="14340" width="26.85546875" style="22" bestFit="1" customWidth="1"/>
    <col min="14341" max="14341" width="5.5703125" style="22" customWidth="1"/>
    <col min="14342" max="14595" width="11.42578125" style="22"/>
    <col min="14596" max="14596" width="26.85546875" style="22" bestFit="1" customWidth="1"/>
    <col min="14597" max="14597" width="5.5703125" style="22" customWidth="1"/>
    <col min="14598" max="14851" width="11.42578125" style="22"/>
    <col min="14852" max="14852" width="26.85546875" style="22" bestFit="1" customWidth="1"/>
    <col min="14853" max="14853" width="5.5703125" style="22" customWidth="1"/>
    <col min="14854" max="15107" width="11.42578125" style="22"/>
    <col min="15108" max="15108" width="26.85546875" style="22" bestFit="1" customWidth="1"/>
    <col min="15109" max="15109" width="5.5703125" style="22" customWidth="1"/>
    <col min="15110" max="15363" width="11.42578125" style="22"/>
    <col min="15364" max="15364" width="26.85546875" style="22" bestFit="1" customWidth="1"/>
    <col min="15365" max="15365" width="5.5703125" style="22" customWidth="1"/>
    <col min="15366" max="15619" width="11.42578125" style="22"/>
    <col min="15620" max="15620" width="26.85546875" style="22" bestFit="1" customWidth="1"/>
    <col min="15621" max="15621" width="5.5703125" style="22" customWidth="1"/>
    <col min="15622" max="15875" width="11.42578125" style="22"/>
    <col min="15876" max="15876" width="26.85546875" style="22" bestFit="1" customWidth="1"/>
    <col min="15877" max="15877" width="5.5703125" style="22" customWidth="1"/>
    <col min="15878" max="16131" width="11.42578125" style="22"/>
    <col min="16132" max="16132" width="26.85546875" style="22" bestFit="1" customWidth="1"/>
    <col min="16133" max="16133" width="5.5703125" style="22" customWidth="1"/>
    <col min="16134" max="16384" width="11.42578125" style="22"/>
  </cols>
  <sheetData>
    <row r="3" spans="2:19" x14ac:dyDescent="0.2">
      <c r="B3" s="42" t="s">
        <v>93</v>
      </c>
      <c r="C3" s="42"/>
      <c r="D3" s="42"/>
      <c r="E3" s="42"/>
      <c r="F3" s="42"/>
      <c r="G3" s="42"/>
      <c r="H3" s="42"/>
      <c r="I3" s="42"/>
      <c r="J3" s="42"/>
      <c r="K3" s="42"/>
      <c r="L3" s="42"/>
      <c r="M3" s="42"/>
      <c r="N3" s="42"/>
      <c r="O3" s="42"/>
      <c r="P3" s="42"/>
      <c r="Q3" s="42"/>
      <c r="R3" s="42"/>
      <c r="S3" s="42"/>
    </row>
    <row r="4" spans="2:19" s="44" customFormat="1" ht="7.5" customHeight="1" x14ac:dyDescent="0.2">
      <c r="B4" s="43"/>
      <c r="C4" s="43"/>
      <c r="D4" s="43"/>
      <c r="E4" s="43"/>
      <c r="F4" s="43"/>
      <c r="G4" s="43"/>
      <c r="H4" s="43"/>
      <c r="I4" s="43"/>
      <c r="J4" s="43"/>
      <c r="K4" s="43"/>
      <c r="L4" s="43"/>
      <c r="M4" s="43"/>
      <c r="N4" s="43"/>
      <c r="O4" s="43"/>
      <c r="P4" s="43"/>
      <c r="Q4" s="43"/>
      <c r="R4" s="43"/>
      <c r="S4" s="43"/>
    </row>
    <row r="5" spans="2:19" s="44" customFormat="1" x14ac:dyDescent="0.2">
      <c r="B5" s="43"/>
      <c r="C5" s="43"/>
      <c r="D5" s="43"/>
      <c r="E5" s="43"/>
      <c r="F5" s="43"/>
      <c r="G5" s="43"/>
      <c r="H5" s="43"/>
      <c r="I5" s="43"/>
      <c r="J5" s="43"/>
      <c r="K5" s="43"/>
      <c r="L5" s="43"/>
      <c r="M5" s="43"/>
      <c r="N5" s="43"/>
      <c r="O5" s="43"/>
      <c r="P5" s="43"/>
      <c r="Q5" s="43"/>
      <c r="S5" s="45" t="s">
        <v>109</v>
      </c>
    </row>
    <row r="6" spans="2:19" x14ac:dyDescent="0.2">
      <c r="B6" s="24"/>
      <c r="C6" s="24"/>
      <c r="D6" s="24"/>
      <c r="E6" s="24"/>
      <c r="F6" s="25"/>
      <c r="G6" s="25"/>
    </row>
    <row r="7" spans="2:19" x14ac:dyDescent="0.2">
      <c r="B7" s="22"/>
      <c r="C7" s="41" t="s">
        <v>105</v>
      </c>
      <c r="D7" s="41"/>
      <c r="E7" s="41"/>
      <c r="F7" s="41"/>
      <c r="G7" s="41"/>
      <c r="I7" s="41" t="s">
        <v>106</v>
      </c>
      <c r="J7" s="41"/>
      <c r="K7" s="41"/>
      <c r="M7" s="41" t="s">
        <v>107</v>
      </c>
      <c r="N7" s="41"/>
      <c r="O7" s="41"/>
      <c r="Q7" s="41" t="s">
        <v>108</v>
      </c>
      <c r="R7" s="41"/>
      <c r="S7" s="41"/>
    </row>
    <row r="8" spans="2:19" x14ac:dyDescent="0.2">
      <c r="B8" s="24"/>
      <c r="C8" s="24"/>
      <c r="D8" s="24"/>
      <c r="E8" s="24"/>
      <c r="F8" s="25"/>
      <c r="G8" s="25"/>
      <c r="I8" s="24"/>
      <c r="J8" s="25"/>
      <c r="K8" s="25"/>
      <c r="M8" s="24"/>
      <c r="N8" s="25"/>
      <c r="O8" s="25"/>
      <c r="Q8" s="24"/>
      <c r="R8" s="25"/>
      <c r="S8" s="25"/>
    </row>
    <row r="9" spans="2:19" ht="15" x14ac:dyDescent="0.2">
      <c r="B9" s="26" t="s">
        <v>94</v>
      </c>
      <c r="C9" s="27" t="s">
        <v>95</v>
      </c>
      <c r="D9" s="27"/>
      <c r="E9" s="27"/>
      <c r="F9" s="27" t="s">
        <v>96</v>
      </c>
      <c r="G9" s="27" t="s">
        <v>97</v>
      </c>
      <c r="I9" s="27" t="s">
        <v>95</v>
      </c>
      <c r="J9" s="27" t="s">
        <v>96</v>
      </c>
      <c r="K9" s="27" t="s">
        <v>97</v>
      </c>
      <c r="M9" s="27" t="s">
        <v>95</v>
      </c>
      <c r="N9" s="27" t="s">
        <v>96</v>
      </c>
      <c r="O9" s="27" t="s">
        <v>97</v>
      </c>
      <c r="Q9" s="27" t="s">
        <v>95</v>
      </c>
      <c r="R9" s="27" t="s">
        <v>96</v>
      </c>
      <c r="S9" s="27" t="s">
        <v>97</v>
      </c>
    </row>
    <row r="10" spans="2:19" ht="15" x14ac:dyDescent="0.2">
      <c r="B10" s="28" t="s">
        <v>98</v>
      </c>
      <c r="C10" s="29">
        <f>22+1</f>
        <v>23</v>
      </c>
      <c r="D10" s="29"/>
      <c r="E10" s="29"/>
      <c r="F10" s="39">
        <v>1</v>
      </c>
      <c r="G10" s="31"/>
      <c r="I10" s="29">
        <v>10</v>
      </c>
      <c r="J10" s="30">
        <v>1</v>
      </c>
      <c r="K10" s="31">
        <v>1</v>
      </c>
      <c r="M10" s="29"/>
      <c r="N10" s="30">
        <v>1</v>
      </c>
      <c r="O10" s="31"/>
      <c r="Q10" s="29"/>
      <c r="R10" s="30">
        <v>1</v>
      </c>
      <c r="S10" s="31"/>
    </row>
    <row r="11" spans="2:19" ht="15" x14ac:dyDescent="0.2">
      <c r="B11" s="28" t="s">
        <v>19</v>
      </c>
      <c r="C11" s="29"/>
      <c r="D11" s="29"/>
      <c r="E11" s="29"/>
      <c r="F11" s="39">
        <v>1</v>
      </c>
      <c r="G11" s="31"/>
      <c r="I11" s="29">
        <v>2</v>
      </c>
      <c r="J11" s="30">
        <v>1</v>
      </c>
      <c r="K11" s="31"/>
      <c r="M11" s="29"/>
      <c r="N11" s="30">
        <v>1</v>
      </c>
      <c r="O11" s="31"/>
      <c r="Q11" s="29"/>
      <c r="R11" s="30">
        <v>1</v>
      </c>
      <c r="S11" s="31"/>
    </row>
    <row r="12" spans="2:19" ht="15" x14ac:dyDescent="0.2">
      <c r="B12" s="28" t="s">
        <v>18</v>
      </c>
      <c r="C12" s="29">
        <v>6</v>
      </c>
      <c r="D12" s="29"/>
      <c r="E12" s="29"/>
      <c r="F12" s="39">
        <v>1</v>
      </c>
      <c r="G12" s="31">
        <v>3</v>
      </c>
      <c r="I12" s="29">
        <v>4</v>
      </c>
      <c r="J12" s="30">
        <v>1</v>
      </c>
      <c r="K12" s="31"/>
      <c r="M12" s="29"/>
      <c r="N12" s="30">
        <v>1</v>
      </c>
      <c r="O12" s="31"/>
      <c r="Q12" s="29"/>
      <c r="R12" s="30">
        <v>1</v>
      </c>
      <c r="S12" s="31"/>
    </row>
    <row r="13" spans="2:19" ht="15" x14ac:dyDescent="0.2">
      <c r="B13" s="28" t="s">
        <v>16</v>
      </c>
      <c r="C13" s="29">
        <v>5</v>
      </c>
      <c r="D13" s="29"/>
      <c r="E13" s="29"/>
      <c r="F13" s="39">
        <v>1</v>
      </c>
      <c r="G13" s="31"/>
      <c r="I13" s="29">
        <v>4</v>
      </c>
      <c r="J13" s="30">
        <v>1</v>
      </c>
      <c r="K13" s="31"/>
      <c r="M13" s="29"/>
      <c r="N13" s="30">
        <v>1</v>
      </c>
      <c r="O13" s="31"/>
      <c r="Q13" s="29"/>
      <c r="R13" s="30">
        <v>1</v>
      </c>
      <c r="S13" s="31"/>
    </row>
    <row r="14" spans="2:19" ht="15" x14ac:dyDescent="0.2">
      <c r="B14" s="28" t="s">
        <v>17</v>
      </c>
      <c r="C14" s="29">
        <v>1</v>
      </c>
      <c r="D14" s="29"/>
      <c r="E14" s="29"/>
      <c r="F14" s="39">
        <v>1</v>
      </c>
      <c r="G14" s="31"/>
      <c r="I14" s="29">
        <v>2</v>
      </c>
      <c r="J14" s="30">
        <v>1</v>
      </c>
      <c r="K14" s="31"/>
      <c r="M14" s="29"/>
      <c r="N14" s="30">
        <v>1</v>
      </c>
      <c r="O14" s="31"/>
      <c r="Q14" s="29"/>
      <c r="R14" s="30">
        <v>1</v>
      </c>
      <c r="S14" s="31"/>
    </row>
    <row r="15" spans="2:19" ht="15" x14ac:dyDescent="0.2">
      <c r="B15" s="28" t="s">
        <v>6</v>
      </c>
      <c r="C15" s="29">
        <v>24</v>
      </c>
      <c r="D15" s="29"/>
      <c r="E15" s="29"/>
      <c r="F15" s="39">
        <v>1</v>
      </c>
      <c r="G15" s="31"/>
      <c r="I15" s="29">
        <v>22</v>
      </c>
      <c r="J15" s="30">
        <v>1</v>
      </c>
      <c r="K15" s="31"/>
      <c r="M15" s="29"/>
      <c r="N15" s="30">
        <v>1</v>
      </c>
      <c r="O15" s="31"/>
      <c r="Q15" s="29"/>
      <c r="R15" s="30">
        <v>1</v>
      </c>
      <c r="S15" s="31"/>
    </row>
    <row r="16" spans="2:19" ht="15" x14ac:dyDescent="0.2">
      <c r="B16" s="28" t="s">
        <v>99</v>
      </c>
      <c r="C16" s="29"/>
      <c r="D16" s="29"/>
      <c r="E16" s="29"/>
      <c r="F16" s="39">
        <v>1</v>
      </c>
      <c r="G16" s="31"/>
      <c r="I16" s="29">
        <v>2</v>
      </c>
      <c r="J16" s="30">
        <v>1</v>
      </c>
      <c r="K16" s="31"/>
      <c r="M16" s="29"/>
      <c r="N16" s="30">
        <v>1</v>
      </c>
      <c r="O16" s="31"/>
      <c r="Q16" s="29"/>
      <c r="R16" s="30">
        <v>1</v>
      </c>
      <c r="S16" s="31"/>
    </row>
    <row r="17" spans="2:19" ht="15" x14ac:dyDescent="0.2">
      <c r="B17" s="28" t="s">
        <v>15</v>
      </c>
      <c r="C17" s="29"/>
      <c r="D17" s="29"/>
      <c r="E17" s="29"/>
      <c r="F17" s="39">
        <v>1</v>
      </c>
      <c r="G17" s="31"/>
      <c r="I17" s="29">
        <v>2</v>
      </c>
      <c r="J17" s="30">
        <v>1</v>
      </c>
      <c r="K17" s="31"/>
      <c r="M17" s="29"/>
      <c r="N17" s="30">
        <v>1</v>
      </c>
      <c r="O17" s="31"/>
      <c r="Q17" s="29"/>
      <c r="R17" s="30">
        <v>1</v>
      </c>
      <c r="S17" s="31"/>
    </row>
    <row r="18" spans="2:19" ht="15" x14ac:dyDescent="0.2">
      <c r="B18" s="28" t="s">
        <v>100</v>
      </c>
      <c r="C18" s="29"/>
      <c r="D18" s="29"/>
      <c r="E18" s="29"/>
      <c r="F18" s="39">
        <v>1</v>
      </c>
      <c r="G18" s="31"/>
      <c r="I18" s="29">
        <v>2</v>
      </c>
      <c r="J18" s="30">
        <v>1</v>
      </c>
      <c r="K18" s="31"/>
      <c r="M18" s="29">
        <v>3</v>
      </c>
      <c r="N18" s="30">
        <v>1</v>
      </c>
      <c r="O18" s="31"/>
      <c r="Q18" s="29"/>
      <c r="R18" s="30">
        <v>1</v>
      </c>
      <c r="S18" s="31"/>
    </row>
    <row r="19" spans="2:19" ht="15" x14ac:dyDescent="0.2">
      <c r="B19" s="28" t="s">
        <v>101</v>
      </c>
      <c r="C19" s="29">
        <f>+C20+C21</f>
        <v>263</v>
      </c>
      <c r="D19" s="29"/>
      <c r="E19" s="29"/>
      <c r="F19" s="39">
        <v>1</v>
      </c>
      <c r="G19" s="31"/>
      <c r="I19" s="29">
        <v>231</v>
      </c>
      <c r="J19" s="30">
        <v>1</v>
      </c>
      <c r="K19" s="31"/>
      <c r="M19" s="29">
        <v>161</v>
      </c>
      <c r="N19" s="30">
        <v>1</v>
      </c>
      <c r="O19" s="31"/>
      <c r="Q19" s="29">
        <v>192</v>
      </c>
      <c r="R19" s="30">
        <v>1</v>
      </c>
      <c r="S19" s="31"/>
    </row>
    <row r="20" spans="2:19" ht="15" x14ac:dyDescent="0.2">
      <c r="B20" s="46" t="s">
        <v>102</v>
      </c>
      <c r="C20" s="29">
        <v>181</v>
      </c>
      <c r="D20" s="29"/>
      <c r="E20" s="29"/>
      <c r="F20" s="39">
        <v>1</v>
      </c>
      <c r="G20" s="31"/>
      <c r="I20" s="37">
        <v>194</v>
      </c>
      <c r="J20" s="30">
        <v>1</v>
      </c>
      <c r="K20" s="31"/>
      <c r="M20" s="37"/>
      <c r="N20" s="30">
        <v>1</v>
      </c>
      <c r="O20" s="31"/>
      <c r="Q20" s="37"/>
      <c r="R20" s="30">
        <v>1</v>
      </c>
      <c r="S20" s="31"/>
    </row>
    <row r="21" spans="2:19" ht="15" x14ac:dyDescent="0.2">
      <c r="B21" s="46" t="s">
        <v>103</v>
      </c>
      <c r="C21" s="29">
        <v>82</v>
      </c>
      <c r="D21" s="29"/>
      <c r="E21" s="29"/>
      <c r="F21" s="39">
        <v>1</v>
      </c>
      <c r="G21" s="31"/>
      <c r="I21" s="37">
        <v>37</v>
      </c>
      <c r="J21" s="30">
        <v>1</v>
      </c>
      <c r="K21" s="31"/>
      <c r="M21" s="37"/>
      <c r="N21" s="30">
        <v>1</v>
      </c>
      <c r="O21" s="31"/>
      <c r="Q21" s="37"/>
      <c r="R21" s="30">
        <v>1</v>
      </c>
      <c r="S21" s="31"/>
    </row>
    <row r="22" spans="2:19" ht="15.75" thickBot="1" x14ac:dyDescent="0.25">
      <c r="B22" s="32" t="s">
        <v>104</v>
      </c>
      <c r="C22" s="33">
        <v>39</v>
      </c>
      <c r="D22" s="33"/>
      <c r="E22" s="33"/>
      <c r="F22" s="40">
        <v>1</v>
      </c>
      <c r="G22" s="35">
        <v>2</v>
      </c>
      <c r="I22" s="33">
        <v>17</v>
      </c>
      <c r="J22" s="34">
        <v>1</v>
      </c>
      <c r="K22" s="35">
        <v>3</v>
      </c>
      <c r="M22" s="33">
        <v>101</v>
      </c>
      <c r="N22" s="34">
        <v>1</v>
      </c>
      <c r="O22" s="35"/>
      <c r="Q22" s="33">
        <v>48</v>
      </c>
      <c r="R22" s="34">
        <v>1</v>
      </c>
      <c r="S22" s="35"/>
    </row>
    <row r="23" spans="2:19" ht="13.5" thickTop="1" x14ac:dyDescent="0.2">
      <c r="B23" s="24"/>
      <c r="C23" s="36">
        <f>SUM(C10:C22)-C19</f>
        <v>361</v>
      </c>
      <c r="D23" s="36"/>
      <c r="E23" s="36"/>
      <c r="F23" s="25"/>
      <c r="G23" s="36">
        <f>SUM(G10:G22)-G19</f>
        <v>5</v>
      </c>
      <c r="I23" s="36">
        <f>SUM(I10:I22)-I19</f>
        <v>298</v>
      </c>
      <c r="J23" s="25"/>
      <c r="K23" s="36">
        <f>SUM(K10:K22)-K19</f>
        <v>4</v>
      </c>
      <c r="M23" s="36">
        <f>SUM(M10:M22)-M19</f>
        <v>104</v>
      </c>
      <c r="N23" s="25"/>
      <c r="O23" s="36">
        <f>SUM(O10:O22)-O19</f>
        <v>0</v>
      </c>
      <c r="Q23" s="36">
        <f>SUM(Q10:Q22)-Q19</f>
        <v>48</v>
      </c>
      <c r="R23" s="25"/>
      <c r="S23" s="36">
        <f>SUM(S10:S22)-S19</f>
        <v>0</v>
      </c>
    </row>
  </sheetData>
  <mergeCells count="5">
    <mergeCell ref="C7:G7"/>
    <mergeCell ref="I7:K7"/>
    <mergeCell ref="M7:O7"/>
    <mergeCell ref="Q7:S7"/>
    <mergeCell ref="B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5"/>
  <sheetViews>
    <sheetView workbookViewId="0">
      <pane xSplit="4" ySplit="1" topLeftCell="E17" activePane="bottomRight" state="frozen"/>
      <selection pane="topRight" activeCell="E1" sqref="E1"/>
      <selection pane="bottomLeft" activeCell="A14" sqref="A14"/>
      <selection pane="bottomRight" activeCell="D5" sqref="D5"/>
    </sheetView>
  </sheetViews>
  <sheetFormatPr baseColWidth="10" defaultColWidth="11.85546875" defaultRowHeight="92.25" customHeight="1" x14ac:dyDescent="0.25"/>
  <cols>
    <col min="1" max="1" width="5.7109375" style="1" customWidth="1"/>
    <col min="2" max="2" width="14" style="2" customWidth="1"/>
    <col min="3" max="3" width="12.85546875" style="2" customWidth="1"/>
    <col min="4" max="4" width="10.7109375" style="2" customWidth="1"/>
    <col min="5" max="5" width="66.7109375" style="2" customWidth="1"/>
    <col min="6" max="6" width="102.7109375" style="3" customWidth="1"/>
    <col min="7" max="7" width="10.140625" style="2" customWidth="1"/>
    <col min="8" max="8" width="72.140625" style="2" customWidth="1"/>
    <col min="9" max="9" width="27" style="2" customWidth="1"/>
    <col min="10" max="11" width="10.7109375" style="2" customWidth="1"/>
    <col min="12" max="12" width="10.5703125" style="2" customWidth="1"/>
    <col min="13" max="13" width="12" style="2" customWidth="1"/>
    <col min="14" max="14" width="10.7109375" style="2" customWidth="1"/>
    <col min="15" max="15" width="27.5703125" style="2" customWidth="1"/>
    <col min="16" max="16" width="9.28515625" style="2" customWidth="1"/>
    <col min="17" max="16384" width="11.85546875" style="2"/>
  </cols>
  <sheetData>
    <row r="1" spans="1:16" s="11" customFormat="1" ht="92.25" customHeight="1" x14ac:dyDescent="0.25">
      <c r="A1" s="4" t="s">
        <v>7</v>
      </c>
      <c r="B1" s="4" t="s">
        <v>3</v>
      </c>
      <c r="C1" s="5" t="s">
        <v>21</v>
      </c>
      <c r="D1" s="6" t="s">
        <v>0</v>
      </c>
      <c r="E1" s="5" t="s">
        <v>22</v>
      </c>
      <c r="F1" s="7" t="s">
        <v>8</v>
      </c>
      <c r="G1" s="8" t="s">
        <v>4</v>
      </c>
      <c r="H1" s="5" t="s">
        <v>9</v>
      </c>
      <c r="I1" s="6" t="s">
        <v>2</v>
      </c>
      <c r="J1" s="6" t="s">
        <v>10</v>
      </c>
      <c r="K1" s="6" t="s">
        <v>11</v>
      </c>
      <c r="L1" s="9" t="s">
        <v>23</v>
      </c>
      <c r="M1" s="10" t="s">
        <v>12</v>
      </c>
      <c r="N1" s="6" t="s">
        <v>13</v>
      </c>
      <c r="O1" s="6" t="s">
        <v>14</v>
      </c>
      <c r="P1" s="6" t="s">
        <v>1</v>
      </c>
    </row>
    <row r="2" spans="1:16" ht="92.25" customHeight="1" x14ac:dyDescent="0.25">
      <c r="A2" s="12">
        <v>1</v>
      </c>
      <c r="B2" s="13" t="s">
        <v>24</v>
      </c>
      <c r="C2" s="13">
        <v>20200006323</v>
      </c>
      <c r="D2" s="14">
        <v>43859</v>
      </c>
      <c r="E2" s="13" t="s">
        <v>25</v>
      </c>
      <c r="F2" s="15" t="s">
        <v>26</v>
      </c>
      <c r="G2" s="13"/>
      <c r="H2" s="16" t="s">
        <v>27</v>
      </c>
      <c r="I2" s="16" t="s">
        <v>28</v>
      </c>
      <c r="J2" s="14">
        <v>43969</v>
      </c>
      <c r="K2" s="14">
        <v>43894</v>
      </c>
      <c r="L2" s="13"/>
      <c r="M2" s="14"/>
      <c r="N2" s="14">
        <v>43887</v>
      </c>
      <c r="O2" s="13" t="s">
        <v>29</v>
      </c>
      <c r="P2" s="17" t="s">
        <v>5</v>
      </c>
    </row>
    <row r="3" spans="1:16" ht="92.25" customHeight="1" x14ac:dyDescent="0.25">
      <c r="A3" s="1">
        <f t="shared" ref="A3:A18" si="0">1+A2</f>
        <v>2</v>
      </c>
      <c r="B3" s="2" t="s">
        <v>30</v>
      </c>
      <c r="C3" s="2">
        <v>2020010382</v>
      </c>
      <c r="D3" s="18">
        <v>43875</v>
      </c>
      <c r="E3" s="2" t="s">
        <v>31</v>
      </c>
      <c r="F3" s="19" t="s">
        <v>32</v>
      </c>
      <c r="H3" s="20" t="s">
        <v>33</v>
      </c>
      <c r="J3" s="18">
        <v>43986</v>
      </c>
      <c r="N3" s="18"/>
      <c r="P3" s="21" t="s">
        <v>34</v>
      </c>
    </row>
    <row r="4" spans="1:16" ht="92.25" customHeight="1" x14ac:dyDescent="0.25">
      <c r="A4" s="1">
        <f t="shared" si="0"/>
        <v>3</v>
      </c>
      <c r="B4" s="2" t="s">
        <v>35</v>
      </c>
      <c r="C4" s="2">
        <v>2020013109</v>
      </c>
      <c r="D4" s="18">
        <v>43888</v>
      </c>
      <c r="E4" s="2" t="s">
        <v>36</v>
      </c>
      <c r="F4" s="19" t="s">
        <v>37</v>
      </c>
      <c r="G4" s="2" t="s">
        <v>38</v>
      </c>
      <c r="H4" s="20" t="s">
        <v>39</v>
      </c>
      <c r="I4" s="2" t="s">
        <v>40</v>
      </c>
      <c r="J4" s="18">
        <v>43997</v>
      </c>
      <c r="N4" s="18"/>
      <c r="O4" s="2" t="s">
        <v>41</v>
      </c>
      <c r="P4" s="21" t="s">
        <v>34</v>
      </c>
    </row>
    <row r="5" spans="1:16" ht="92.25" customHeight="1" x14ac:dyDescent="0.25">
      <c r="A5" s="12">
        <f t="shared" si="0"/>
        <v>4</v>
      </c>
      <c r="B5" s="13" t="s">
        <v>42</v>
      </c>
      <c r="C5" s="13">
        <v>2020024460</v>
      </c>
      <c r="D5" s="14">
        <v>43956</v>
      </c>
      <c r="E5" s="13" t="s">
        <v>43</v>
      </c>
      <c r="F5" s="15" t="s">
        <v>44</v>
      </c>
      <c r="G5" s="13"/>
      <c r="H5" s="16" t="s">
        <v>45</v>
      </c>
      <c r="I5" s="16"/>
      <c r="J5" s="14">
        <v>44022</v>
      </c>
      <c r="K5" s="14"/>
      <c r="L5" s="13"/>
      <c r="M5" s="14"/>
      <c r="N5" s="14"/>
      <c r="O5" s="13" t="s">
        <v>46</v>
      </c>
      <c r="P5" s="17" t="s">
        <v>5</v>
      </c>
    </row>
    <row r="6" spans="1:16" ht="92.25" customHeight="1" x14ac:dyDescent="0.25">
      <c r="A6" s="12">
        <f t="shared" si="0"/>
        <v>5</v>
      </c>
      <c r="B6" s="13" t="s">
        <v>47</v>
      </c>
      <c r="C6" s="13">
        <v>2020030481</v>
      </c>
      <c r="D6" s="14">
        <v>43985</v>
      </c>
      <c r="E6" s="13" t="s">
        <v>48</v>
      </c>
      <c r="F6" s="15" t="s">
        <v>49</v>
      </c>
      <c r="G6" s="13"/>
      <c r="H6" s="16" t="s">
        <v>45</v>
      </c>
      <c r="I6" s="16"/>
      <c r="J6" s="14">
        <v>44022</v>
      </c>
      <c r="K6" s="14"/>
      <c r="L6" s="13"/>
      <c r="M6" s="14"/>
      <c r="N6" s="14"/>
      <c r="O6" s="13" t="s">
        <v>46</v>
      </c>
      <c r="P6" s="17" t="s">
        <v>5</v>
      </c>
    </row>
    <row r="7" spans="1:16" ht="92.25" customHeight="1" x14ac:dyDescent="0.25">
      <c r="A7" s="12">
        <f t="shared" si="0"/>
        <v>6</v>
      </c>
      <c r="B7" s="13" t="s">
        <v>50</v>
      </c>
      <c r="C7" s="13">
        <v>2020024876</v>
      </c>
      <c r="D7" s="14">
        <v>43958</v>
      </c>
      <c r="E7" s="13" t="s">
        <v>51</v>
      </c>
      <c r="F7" s="15" t="s">
        <v>20</v>
      </c>
      <c r="G7" s="13"/>
      <c r="H7" s="16" t="s">
        <v>45</v>
      </c>
      <c r="I7" s="16"/>
      <c r="J7" s="14">
        <v>44022</v>
      </c>
      <c r="K7" s="14"/>
      <c r="L7" s="13"/>
      <c r="M7" s="14"/>
      <c r="N7" s="14"/>
      <c r="O7" s="13" t="s">
        <v>46</v>
      </c>
      <c r="P7" s="17" t="s">
        <v>5</v>
      </c>
    </row>
    <row r="8" spans="1:16" ht="92.25" customHeight="1" x14ac:dyDescent="0.25">
      <c r="A8" s="12">
        <f t="shared" si="0"/>
        <v>7</v>
      </c>
      <c r="B8" s="13" t="s">
        <v>52</v>
      </c>
      <c r="C8" s="13">
        <v>2020022307</v>
      </c>
      <c r="D8" s="14">
        <v>43942</v>
      </c>
      <c r="E8" s="13" t="s">
        <v>53</v>
      </c>
      <c r="F8" s="15" t="s">
        <v>54</v>
      </c>
      <c r="G8" s="13"/>
      <c r="H8" s="13" t="s">
        <v>55</v>
      </c>
      <c r="I8" s="13"/>
      <c r="J8" s="14">
        <v>44022</v>
      </c>
      <c r="K8" s="13"/>
      <c r="L8" s="13"/>
      <c r="M8" s="13"/>
      <c r="N8" s="13"/>
      <c r="O8" s="13" t="s">
        <v>46</v>
      </c>
      <c r="P8" s="17" t="s">
        <v>5</v>
      </c>
    </row>
    <row r="9" spans="1:16" ht="92.25" customHeight="1" x14ac:dyDescent="0.25">
      <c r="A9" s="1">
        <f t="shared" si="0"/>
        <v>8</v>
      </c>
      <c r="B9" s="2" t="s">
        <v>56</v>
      </c>
      <c r="C9" s="2">
        <v>2020035095</v>
      </c>
      <c r="D9" s="18">
        <v>43999</v>
      </c>
      <c r="E9" s="2" t="s">
        <v>57</v>
      </c>
      <c r="F9" s="19" t="s">
        <v>58</v>
      </c>
      <c r="G9" s="2" t="s">
        <v>59</v>
      </c>
      <c r="H9" s="20" t="s">
        <v>60</v>
      </c>
      <c r="J9" s="18">
        <v>44031</v>
      </c>
      <c r="N9" s="18"/>
      <c r="P9" s="21" t="s">
        <v>34</v>
      </c>
    </row>
    <row r="10" spans="1:16" ht="92.25" customHeight="1" x14ac:dyDescent="0.25">
      <c r="A10" s="1">
        <f t="shared" si="0"/>
        <v>9</v>
      </c>
      <c r="B10" s="2" t="s">
        <v>61</v>
      </c>
      <c r="C10" s="2">
        <v>2020036209</v>
      </c>
      <c r="D10" s="18">
        <v>44001</v>
      </c>
      <c r="E10" s="2" t="s">
        <v>57</v>
      </c>
      <c r="F10" s="19" t="s">
        <v>62</v>
      </c>
      <c r="H10" s="2" t="s">
        <v>63</v>
      </c>
      <c r="J10" s="18">
        <v>44031</v>
      </c>
      <c r="P10" s="21" t="s">
        <v>34</v>
      </c>
    </row>
    <row r="11" spans="1:16" ht="92.25" customHeight="1" x14ac:dyDescent="0.25">
      <c r="A11" s="12">
        <f t="shared" si="0"/>
        <v>10</v>
      </c>
      <c r="B11" s="13" t="s">
        <v>64</v>
      </c>
      <c r="C11" s="13">
        <v>2020037044</v>
      </c>
      <c r="D11" s="14">
        <v>44004</v>
      </c>
      <c r="E11" s="13" t="s">
        <v>65</v>
      </c>
      <c r="F11" s="15" t="s">
        <v>66</v>
      </c>
      <c r="G11" s="13"/>
      <c r="H11" s="13" t="s">
        <v>67</v>
      </c>
      <c r="I11" s="13"/>
      <c r="J11" s="14">
        <v>44035</v>
      </c>
      <c r="K11" s="13"/>
      <c r="L11" s="13"/>
      <c r="M11" s="13"/>
      <c r="N11" s="13"/>
      <c r="O11" s="13"/>
      <c r="P11" s="17" t="s">
        <v>5</v>
      </c>
    </row>
    <row r="12" spans="1:16" ht="92.25" customHeight="1" x14ac:dyDescent="0.25">
      <c r="A12" s="12">
        <f t="shared" si="0"/>
        <v>11</v>
      </c>
      <c r="B12" s="13" t="s">
        <v>68</v>
      </c>
      <c r="C12" s="13">
        <v>2020041580</v>
      </c>
      <c r="D12" s="14">
        <v>44014</v>
      </c>
      <c r="E12" s="13" t="s">
        <v>69</v>
      </c>
      <c r="F12" s="15" t="s">
        <v>70</v>
      </c>
      <c r="G12" s="13"/>
      <c r="H12" s="13" t="s">
        <v>45</v>
      </c>
      <c r="I12" s="13"/>
      <c r="J12" s="14">
        <v>44052</v>
      </c>
      <c r="K12" s="13"/>
      <c r="L12" s="13"/>
      <c r="M12" s="13"/>
      <c r="N12" s="13"/>
      <c r="O12" s="13" t="s">
        <v>46</v>
      </c>
      <c r="P12" s="17" t="s">
        <v>5</v>
      </c>
    </row>
    <row r="13" spans="1:16" ht="92.25" customHeight="1" x14ac:dyDescent="0.25">
      <c r="A13" s="1">
        <f t="shared" si="0"/>
        <v>12</v>
      </c>
      <c r="B13" s="2" t="s">
        <v>71</v>
      </c>
      <c r="C13" s="2">
        <v>2020050376</v>
      </c>
      <c r="D13" s="18">
        <v>44037</v>
      </c>
      <c r="E13" s="2" t="s">
        <v>72</v>
      </c>
      <c r="F13" s="19" t="s">
        <v>73</v>
      </c>
      <c r="H13" s="2" t="s">
        <v>74</v>
      </c>
      <c r="J13" s="18">
        <v>44079</v>
      </c>
      <c r="N13" s="18">
        <v>44090</v>
      </c>
      <c r="P13" s="21" t="s">
        <v>34</v>
      </c>
    </row>
    <row r="14" spans="1:16" ht="92.25" customHeight="1" x14ac:dyDescent="0.25">
      <c r="A14" s="1">
        <f t="shared" si="0"/>
        <v>13</v>
      </c>
      <c r="B14" s="2" t="s">
        <v>75</v>
      </c>
      <c r="C14" s="2">
        <v>2020057551</v>
      </c>
      <c r="D14" s="18">
        <v>44063</v>
      </c>
      <c r="E14" s="2" t="s">
        <v>76</v>
      </c>
      <c r="F14" s="19" t="s">
        <v>77</v>
      </c>
      <c r="H14" s="20" t="s">
        <v>78</v>
      </c>
      <c r="I14" s="20" t="s">
        <v>79</v>
      </c>
      <c r="J14" s="18">
        <v>44112</v>
      </c>
      <c r="P14" s="21" t="s">
        <v>34</v>
      </c>
    </row>
    <row r="15" spans="1:16" ht="92.25" customHeight="1" x14ac:dyDescent="0.25">
      <c r="A15" s="1">
        <f t="shared" si="0"/>
        <v>14</v>
      </c>
      <c r="B15" s="2" t="s">
        <v>80</v>
      </c>
      <c r="C15" s="2">
        <v>2020057297</v>
      </c>
      <c r="D15" s="18">
        <v>44063</v>
      </c>
      <c r="E15" s="2" t="s">
        <v>81</v>
      </c>
      <c r="F15" s="19" t="s">
        <v>82</v>
      </c>
      <c r="H15" s="2" t="s">
        <v>83</v>
      </c>
      <c r="J15" s="18">
        <v>44112</v>
      </c>
      <c r="P15" s="21" t="s">
        <v>34</v>
      </c>
    </row>
    <row r="16" spans="1:16" ht="92.25" customHeight="1" x14ac:dyDescent="0.25">
      <c r="A16" s="12">
        <f t="shared" si="0"/>
        <v>15</v>
      </c>
      <c r="B16" s="13" t="s">
        <v>84</v>
      </c>
      <c r="C16" s="13">
        <v>2020052602</v>
      </c>
      <c r="D16" s="14">
        <v>44046</v>
      </c>
      <c r="E16" s="13" t="s">
        <v>85</v>
      </c>
      <c r="F16" s="15" t="s">
        <v>86</v>
      </c>
      <c r="G16" s="13"/>
      <c r="H16" s="13" t="s">
        <v>45</v>
      </c>
      <c r="I16" s="13"/>
      <c r="J16" s="14">
        <v>44114</v>
      </c>
      <c r="K16" s="13"/>
      <c r="L16" s="13"/>
      <c r="M16" s="13"/>
      <c r="N16" s="13"/>
      <c r="O16" s="13"/>
      <c r="P16" s="17" t="s">
        <v>5</v>
      </c>
    </row>
    <row r="17" spans="1:16" ht="92.25" customHeight="1" x14ac:dyDescent="0.25">
      <c r="A17" s="12">
        <f t="shared" si="0"/>
        <v>16</v>
      </c>
      <c r="B17" s="13" t="s">
        <v>87</v>
      </c>
      <c r="C17" s="13">
        <v>2020089685</v>
      </c>
      <c r="D17" s="14">
        <v>44161</v>
      </c>
      <c r="E17" s="13" t="s">
        <v>88</v>
      </c>
      <c r="F17" s="15" t="s">
        <v>89</v>
      </c>
      <c r="G17" s="13"/>
      <c r="H17" s="13" t="s">
        <v>45</v>
      </c>
      <c r="I17" s="13"/>
      <c r="J17" s="14">
        <v>44206</v>
      </c>
      <c r="K17" s="13"/>
      <c r="L17" s="13"/>
      <c r="M17" s="13"/>
      <c r="N17" s="13"/>
      <c r="O17" s="13" t="s">
        <v>46</v>
      </c>
      <c r="P17" s="17" t="s">
        <v>5</v>
      </c>
    </row>
    <row r="18" spans="1:16" ht="92.25" customHeight="1" x14ac:dyDescent="0.25">
      <c r="A18" s="12">
        <f t="shared" si="0"/>
        <v>17</v>
      </c>
      <c r="B18" s="13" t="s">
        <v>90</v>
      </c>
      <c r="C18" s="13">
        <v>2020097545</v>
      </c>
      <c r="D18" s="14">
        <v>44181</v>
      </c>
      <c r="E18" s="13" t="s">
        <v>91</v>
      </c>
      <c r="F18" s="15" t="s">
        <v>92</v>
      </c>
      <c r="G18" s="13"/>
      <c r="H18" s="13" t="s">
        <v>45</v>
      </c>
      <c r="I18" s="13"/>
      <c r="J18" s="14">
        <v>44213</v>
      </c>
      <c r="K18" s="13"/>
      <c r="L18" s="13"/>
      <c r="M18" s="13"/>
      <c r="N18" s="13"/>
      <c r="O18" s="13" t="s">
        <v>46</v>
      </c>
      <c r="P18" s="17" t="s">
        <v>5</v>
      </c>
    </row>
    <row r="19" spans="1:16" ht="92.25" customHeight="1" x14ac:dyDescent="0.25">
      <c r="D19" s="18"/>
      <c r="F19" s="19"/>
    </row>
    <row r="20" spans="1:16" ht="92.25" customHeight="1" x14ac:dyDescent="0.25">
      <c r="D20" s="18"/>
      <c r="F20" s="19"/>
    </row>
    <row r="21" spans="1:16" ht="92.25" customHeight="1" x14ac:dyDescent="0.25">
      <c r="D21" s="18"/>
      <c r="F21" s="19"/>
    </row>
    <row r="22" spans="1:16" ht="92.25" customHeight="1" x14ac:dyDescent="0.25">
      <c r="D22" s="18"/>
      <c r="F22" s="19"/>
    </row>
    <row r="23" spans="1:16" ht="92.25" customHeight="1" x14ac:dyDescent="0.25">
      <c r="D23" s="18"/>
      <c r="F23" s="19"/>
    </row>
    <row r="24" spans="1:16" ht="92.25" customHeight="1" x14ac:dyDescent="0.25">
      <c r="D24" s="18"/>
      <c r="F24" s="19"/>
    </row>
    <row r="25" spans="1:16" ht="92.25" customHeight="1" x14ac:dyDescent="0.25">
      <c r="D25" s="18"/>
      <c r="F25" s="19"/>
    </row>
    <row r="26" spans="1:16" ht="92.25" customHeight="1" x14ac:dyDescent="0.25">
      <c r="D26" s="18"/>
      <c r="F26" s="19"/>
    </row>
    <row r="27" spans="1:16" ht="92.25" customHeight="1" x14ac:dyDescent="0.25">
      <c r="D27" s="18"/>
      <c r="F27" s="19"/>
    </row>
    <row r="28" spans="1:16" ht="92.25" customHeight="1" x14ac:dyDescent="0.25">
      <c r="D28" s="18"/>
      <c r="F28" s="19"/>
    </row>
    <row r="29" spans="1:16" ht="92.25" customHeight="1" x14ac:dyDescent="0.25">
      <c r="D29" s="18"/>
      <c r="F29" s="19"/>
    </row>
    <row r="30" spans="1:16" ht="92.25" customHeight="1" x14ac:dyDescent="0.25">
      <c r="D30" s="18"/>
      <c r="F30" s="19"/>
    </row>
    <row r="31" spans="1:16" ht="92.25" customHeight="1" x14ac:dyDescent="0.25">
      <c r="D31" s="18"/>
      <c r="F31" s="19"/>
    </row>
    <row r="32" spans="1:16" ht="92.25" customHeight="1" x14ac:dyDescent="0.25">
      <c r="D32" s="18"/>
      <c r="F32" s="19"/>
    </row>
    <row r="33" spans="4:6" ht="92.25" customHeight="1" x14ac:dyDescent="0.25">
      <c r="D33" s="18"/>
      <c r="F33" s="19"/>
    </row>
    <row r="34" spans="4:6" ht="92.25" customHeight="1" x14ac:dyDescent="0.25">
      <c r="D34" s="18"/>
      <c r="F34" s="19"/>
    </row>
    <row r="35" spans="4:6" ht="92.25" customHeight="1" x14ac:dyDescent="0.25">
      <c r="D35" s="18"/>
      <c r="F35" s="19"/>
    </row>
  </sheetData>
  <sheetProtection selectLockedCells="1" selectUnlockedCells="1"/>
  <autoFilter ref="A1:P18" xr:uid="{00000000-0009-0000-0000-000009000000}"/>
  <pageMargins left="0.1701388888888889" right="0.70833333333333337" top="0.74791666666666667" bottom="0.74791666666666667" header="0.51180555555555551" footer="0.51180555555555551"/>
  <pageSetup paperSize="8" scale="4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resum </vt:lpstr>
      <vt:lpstr>SIGMA P 2020</vt:lpstr>
      <vt:lpstr>'SIGMA P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 Cervelló Pujades</dc:creator>
  <cp:lastModifiedBy>CERVELLO PUJADES, Judit</cp:lastModifiedBy>
  <cp:lastPrinted>2023-02-01T09:36:10Z</cp:lastPrinted>
  <dcterms:created xsi:type="dcterms:W3CDTF">2022-02-11T12:40:13Z</dcterms:created>
  <dcterms:modified xsi:type="dcterms:W3CDTF">2023-02-14T16:49:19Z</dcterms:modified>
</cp:coreProperties>
</file>